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720" windowWidth="32620" windowHeight="18160" tabRatio="835" activeTab="2"/>
  </bookViews>
  <sheets>
    <sheet name="Info k přihlášce" sheetId="1" r:id="rId1"/>
    <sheet name="SEZNAM" sheetId="2" r:id="rId2"/>
    <sheet name="Fakturace" sheetId="3" r:id="rId3"/>
    <sheet name="Sólo 1 hůlka C" sheetId="4" r:id="rId4"/>
    <sheet name="Rytmické taneční sólo C" sheetId="5" r:id="rId5"/>
    <sheet name="X-strut C" sheetId="6" r:id="rId6"/>
    <sheet name="Taneční sólo Open" sheetId="7" r:id="rId7"/>
    <sheet name="Duo C" sheetId="8" r:id="rId8"/>
    <sheet name="Rytmické taneční duo C" sheetId="9" r:id="rId9"/>
    <sheet name="Taneční duo Open" sheetId="10" r:id="rId10"/>
    <sheet name="Twirlingový tým C" sheetId="11" r:id="rId11"/>
    <sheet name="Taneční tým C" sheetId="12" r:id="rId12"/>
    <sheet name="Taneční tým Open" sheetId="13" r:id="rId13"/>
    <sheet name="Pompony C" sheetId="14" r:id="rId14"/>
    <sheet name="Pompony Open" sheetId="15" r:id="rId15"/>
    <sheet name="Výpočet věku tým" sheetId="16" r:id="rId16"/>
    <sheet name="Výpočet věku pompony" sheetId="17" r:id="rId17"/>
    <sheet name="Traditional Corps" sheetId="18" state="hidden" r:id="rId18"/>
    <sheet name="Exhibition Corps" sheetId="19" state="hidden" r:id="rId19"/>
    <sheet name="Parade Corps" sheetId="20" state="hidden" r:id="rId20"/>
    <sheet name="Entertainment Corps" sheetId="21" state="hidden" r:id="rId21"/>
    <sheet name="Open Corps" sheetId="22" state="hidden" r:id="rId22"/>
  </sheets>
  <definedNames>
    <definedName name="_xlfn.ANCHORARRAY" hidden="1">#NAME?</definedName>
    <definedName name="_xlfn.CONCAT" hidden="1">#NAME?</definedName>
    <definedName name="_xlfn.IFERROR" hidden="1">#NAME?</definedName>
    <definedName name="_xlfn.SHEET" hidden="1">#NAME?</definedName>
    <definedName name="_xlnm.Print_Area" localSheetId="7">'Duo C'!$A$1:$N$27</definedName>
    <definedName name="_xlnm.Print_Area" localSheetId="8">'Rytmické taneční duo C'!$A$1:$N$27</definedName>
    <definedName name="_xlnm.Print_Area" localSheetId="3">'Sólo 1 hůlka C'!$A$1:$H$57</definedName>
    <definedName name="_xlnm.Print_Area" localSheetId="11">'Taneční tým C'!$A$1:$H$38</definedName>
    <definedName name="_xlnm.Print_Area" localSheetId="12">'Taneční tým Open'!$A$1:$H$38</definedName>
    <definedName name="_xlnm.Print_Area" localSheetId="10">'Twirlingový tým C'!$A$1:$I$38</definedName>
    <definedName name="_xlnm.Print_Area" localSheetId="5">'X-strut C'!$A$1:$P$29</definedName>
  </definedNames>
  <calcPr fullCalcOnLoad="1"/>
</workbook>
</file>

<file path=xl/comments16.xml><?xml version="1.0" encoding="utf-8"?>
<comments xmlns="http://schemas.openxmlformats.org/spreadsheetml/2006/main">
  <authors>
    <author>Josef Hus?k</author>
  </authors>
  <commentList>
    <comment ref="F7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comments17.xml><?xml version="1.0" encoding="utf-8"?>
<comments xmlns="http://schemas.openxmlformats.org/spreadsheetml/2006/main">
  <authors>
    <author>Josef Hus?k</author>
  </authors>
  <commentList>
    <comment ref="F7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<sst xmlns="http://schemas.openxmlformats.org/spreadsheetml/2006/main" count="1483" uniqueCount="145">
  <si>
    <t>Count</t>
  </si>
  <si>
    <t>(Auto)</t>
  </si>
  <si>
    <t>Hůlkovým písmem jméno klubu</t>
  </si>
  <si>
    <t>Klub</t>
  </si>
  <si>
    <t>PŘIJMENÍ</t>
  </si>
  <si>
    <t>Jméno</t>
  </si>
  <si>
    <t>(hůlkovým písmem)</t>
  </si>
  <si>
    <t>Datum narození</t>
  </si>
  <si>
    <t>Počet</t>
  </si>
  <si>
    <t>Startovné</t>
  </si>
  <si>
    <t>Celkem</t>
  </si>
  <si>
    <t>Disciplína</t>
  </si>
  <si>
    <t>KLUB/SOUTĚŽÍCÍ:</t>
  </si>
  <si>
    <t xml:space="preserve">KLUB/SOUTĚŽÍCÍ: </t>
  </si>
  <si>
    <t>Název disciplíny</t>
  </si>
  <si>
    <t>Pořadí</t>
  </si>
  <si>
    <t>PŘÍJMENÍ</t>
  </si>
  <si>
    <t>Startovné se platí za soutěžícího, ne za PÁR.</t>
  </si>
  <si>
    <t xml:space="preserve">Startovné se platí za soutěžícího, ne za TÝM. </t>
  </si>
  <si>
    <t>č.</t>
  </si>
  <si>
    <t>Č.</t>
  </si>
  <si>
    <t>Datum vpisujte ve formátu: 23.5.2003</t>
  </si>
  <si>
    <t>Referenční datum je: 31.12.2020</t>
  </si>
  <si>
    <t>Reg. číslo</t>
  </si>
  <si>
    <t>reg. číslo</t>
  </si>
  <si>
    <t>Reg.číslo</t>
  </si>
  <si>
    <t>Skladatel</t>
  </si>
  <si>
    <t>Jméno alba</t>
  </si>
  <si>
    <t>Název skladby</t>
  </si>
  <si>
    <t>Název skupiny</t>
  </si>
  <si>
    <t>Datim narození</t>
  </si>
  <si>
    <t xml:space="preserve">Náhradník </t>
  </si>
  <si>
    <t>Ano/Ne</t>
  </si>
  <si>
    <t>Náhradník</t>
  </si>
  <si>
    <t>CELKEM</t>
  </si>
  <si>
    <t>Vážení vedoucí a twirleři,</t>
  </si>
  <si>
    <t>Na soutěž si nezapomeňte přinést členskou průkazku a průkaz twirlera.</t>
  </si>
  <si>
    <t>Fakturační adresa</t>
  </si>
  <si>
    <t>telefon</t>
  </si>
  <si>
    <t xml:space="preserve">Startovné se platí za skupinu, ne za SOUTĚŽÍCÍHO.  </t>
  </si>
  <si>
    <t>Porotné</t>
  </si>
  <si>
    <t>Každá disciplína má svůj list, stačí jen překliknout.</t>
  </si>
  <si>
    <t>Traditional Drill Corps Děti</t>
  </si>
  <si>
    <t>Traditional Drill Corps Junior</t>
  </si>
  <si>
    <t>Traditional Drill Corps Senior</t>
  </si>
  <si>
    <t>Traditional Drill Corps |Senior</t>
  </si>
  <si>
    <t>Exhibition Freestyle Corps Děti</t>
  </si>
  <si>
    <t>Exhibition Freestyle Corps Junior</t>
  </si>
  <si>
    <t>Exhibition Freestyle Corps Senior</t>
  </si>
  <si>
    <t>Parade Corps Děti</t>
  </si>
  <si>
    <t>Parade Corps Junior</t>
  </si>
  <si>
    <t>Parade Corps Senior</t>
  </si>
  <si>
    <t>Entertainment Corps Děti</t>
  </si>
  <si>
    <t>Entertainment Corps Junior</t>
  </si>
  <si>
    <t>Entertainment Corps Senior</t>
  </si>
  <si>
    <t>Open Corps Děti</t>
  </si>
  <si>
    <t>Open Corps Junior</t>
  </si>
  <si>
    <t>Open Corps Senior</t>
  </si>
  <si>
    <t>soutěžní sezóna</t>
  </si>
  <si>
    <t>ID číslo</t>
  </si>
  <si>
    <t>Příjmení</t>
  </si>
  <si>
    <t>rok</t>
  </si>
  <si>
    <t>věk</t>
  </si>
  <si>
    <t>Počet soutěžících ve skupině</t>
  </si>
  <si>
    <t>průměr</t>
  </si>
  <si>
    <t>Věková kategorie</t>
  </si>
  <si>
    <t>Juvenile 8-9</t>
  </si>
  <si>
    <t>Preteen 10-11</t>
  </si>
  <si>
    <t>Youth 12-14</t>
  </si>
  <si>
    <t>Junior 15-17</t>
  </si>
  <si>
    <t>Senior 18-21</t>
  </si>
  <si>
    <t>Juvenile-Preteen 8-11</t>
  </si>
  <si>
    <t>Junior 12-17</t>
  </si>
  <si>
    <t>Senior 18+</t>
  </si>
  <si>
    <t>Adult 22+</t>
  </si>
  <si>
    <t>Juvenile 16-18</t>
  </si>
  <si>
    <t>Preteen 19-23</t>
  </si>
  <si>
    <t>Senior 36+</t>
  </si>
  <si>
    <t>Junior 16,99</t>
  </si>
  <si>
    <t>náhradník</t>
  </si>
  <si>
    <t>Senior 17+</t>
  </si>
  <si>
    <t>Pompony Open</t>
  </si>
  <si>
    <t>Pompony Juvenile 11,99</t>
  </si>
  <si>
    <t>Sólo 1 hůlka Ženy C</t>
  </si>
  <si>
    <t>Sólo 1 hůlka Muži C</t>
  </si>
  <si>
    <t>RYTMICKÉ TANEČNÍ SÓLO - ŽENY C</t>
  </si>
  <si>
    <t>RYTMICKÉ TANEČNÍ SÓLO - MUŽI C</t>
  </si>
  <si>
    <t>Rytmické taneční sólo Ženy C</t>
  </si>
  <si>
    <t>Rytmické taneční sólo  Muži C</t>
  </si>
  <si>
    <t>DUO C</t>
  </si>
  <si>
    <t>Duo C</t>
  </si>
  <si>
    <t>Rytmické taneční duo C</t>
  </si>
  <si>
    <t>Juvenile 11,99</t>
  </si>
  <si>
    <t>Mini 7,99</t>
  </si>
  <si>
    <t>Mini 15,99</t>
  </si>
  <si>
    <t>SÓLO - ŽENY C</t>
  </si>
  <si>
    <t>SÓLO - MUŽI C</t>
  </si>
  <si>
    <t>Název alba</t>
  </si>
  <si>
    <t>X-STRUT C - ŽENY</t>
  </si>
  <si>
    <t>Twirlingový tým C</t>
  </si>
  <si>
    <t>reg.číslo</t>
  </si>
  <si>
    <t>Pompony C</t>
  </si>
  <si>
    <t>Referenční datum je: 31.12.2024</t>
  </si>
  <si>
    <t>Taneční  twirlingový tým C</t>
  </si>
  <si>
    <t>Youth 24-29</t>
  </si>
  <si>
    <t>Junior 30-35</t>
  </si>
  <si>
    <t xml:space="preserve">DŮLEŽITÉ UPOZORNĚNÍ: STARTOVNÉ SE NEVRACÍ.    </t>
  </si>
  <si>
    <t>V případě jakýchkoliv dotazů pište nebo volejte technické ředitelce pro twirling: 776040612.</t>
  </si>
  <si>
    <t>NÁRODNÍ TWIRLINGOVÝ POHÁR TŘÍD C a OPEN</t>
  </si>
  <si>
    <t xml:space="preserve">NÁRODNÍ TWIRLINGOVÝ POHÁR TŘÍD C a OPEN </t>
  </si>
  <si>
    <t>JMENNÝ SEZNAM PŘIHLÁŠENÝCH</t>
  </si>
  <si>
    <t>RYTMICKÉ TANEČNÍ DUO C</t>
  </si>
  <si>
    <t>TWIRLINGOVÝ TÝM C</t>
  </si>
  <si>
    <t>TANEČNÍ TÝM C</t>
  </si>
  <si>
    <t>TANEČNÍ TÝM OPEN</t>
  </si>
  <si>
    <t>Tabulka výpočtu věku pro tým</t>
  </si>
  <si>
    <t xml:space="preserve">Tabulka výpočtu věku POMPONY </t>
  </si>
  <si>
    <t>Taneční Duo Open</t>
  </si>
  <si>
    <t>Taneční tým Open</t>
  </si>
  <si>
    <t>POMPONY MALÝ TÝM C</t>
  </si>
  <si>
    <t>POMPONY VELKÝ TÝM C</t>
  </si>
  <si>
    <t xml:space="preserve">POMPONY MALÝ TÝM </t>
  </si>
  <si>
    <t xml:space="preserve">POMPONY VELKÝ TÝM </t>
  </si>
  <si>
    <t>X-STRUT - MUŽI C</t>
  </si>
  <si>
    <t>X-strut C Ženy C</t>
  </si>
  <si>
    <t>X-strut C Muži C</t>
  </si>
  <si>
    <t>Youth 12-15</t>
  </si>
  <si>
    <t>Youth 12-16</t>
  </si>
  <si>
    <t>Taneční sólo Open Ženy</t>
  </si>
  <si>
    <t>Taneční sólo Open Muži</t>
  </si>
  <si>
    <t>TANEČNÍ SÓLO OPEN - ŽENY</t>
  </si>
  <si>
    <t>TANEČNÍ SÓLO OPEN - MUŽI</t>
  </si>
  <si>
    <t>e-mail</t>
  </si>
  <si>
    <t>IČO</t>
  </si>
  <si>
    <t xml:space="preserve">Po přihlášení do soutěže se startovné a porotné nevrací. </t>
  </si>
  <si>
    <r>
      <t>jsme rádi, že jste se rozhodli soutěžit na</t>
    </r>
    <r>
      <rPr>
        <b/>
        <sz val="14"/>
        <color indexed="10"/>
        <rFont val="Poppins Regular"/>
        <family val="0"/>
      </rPr>
      <t xml:space="preserve"> KVALIFIKACI NTP NBTA 2024 TŘÍD C a OPEN</t>
    </r>
    <r>
      <rPr>
        <sz val="14"/>
        <color indexed="56"/>
        <rFont val="Poppins Regular"/>
        <family val="0"/>
      </rPr>
      <t>. Níže najdete pár tipů, jak správně vyplnit přihlášku. Věnujte jim prosím pozornost.</t>
    </r>
  </si>
  <si>
    <r>
      <t xml:space="preserve">Upozornění: Podmínkou ke startu na soutěži ve </t>
    </r>
    <r>
      <rPr>
        <b/>
        <sz val="14"/>
        <color indexed="10"/>
        <rFont val="Poppins Regular"/>
        <family val="0"/>
      </rPr>
      <t>třídě C</t>
    </r>
    <r>
      <rPr>
        <b/>
        <sz val="14"/>
        <color indexed="56"/>
        <rFont val="Poppins Regular"/>
        <family val="0"/>
      </rPr>
      <t xml:space="preserve"> je u disciplíny </t>
    </r>
    <r>
      <rPr>
        <b/>
        <sz val="14"/>
        <color indexed="10"/>
        <rFont val="Poppins Regular"/>
        <family val="0"/>
      </rPr>
      <t>SÓLO 1 HŮLKA</t>
    </r>
    <r>
      <rPr>
        <b/>
        <sz val="14"/>
        <color indexed="56"/>
        <rFont val="Poppins Regular"/>
        <family val="0"/>
      </rPr>
      <t xml:space="preserve"> a </t>
    </r>
    <r>
      <rPr>
        <b/>
        <sz val="14"/>
        <color indexed="10"/>
        <rFont val="Poppins Regular"/>
        <family val="0"/>
      </rPr>
      <t>DUO</t>
    </r>
    <r>
      <rPr>
        <b/>
        <sz val="14"/>
        <color indexed="56"/>
        <rFont val="Poppins Regular"/>
        <family val="0"/>
      </rPr>
      <t xml:space="preserve"> složení zkoušky </t>
    </r>
    <r>
      <rPr>
        <b/>
        <sz val="14"/>
        <color indexed="10"/>
        <rFont val="Poppins Regular"/>
        <family val="0"/>
      </rPr>
      <t>PŘÍPRAVA LEVEL 1</t>
    </r>
    <r>
      <rPr>
        <b/>
        <sz val="14"/>
        <color indexed="56"/>
        <rFont val="Poppins Regular"/>
        <family val="0"/>
      </rPr>
      <t xml:space="preserve">.               </t>
    </r>
  </si>
  <si>
    <r>
      <t xml:space="preserve">Na každém listu vyplňujte: </t>
    </r>
    <r>
      <rPr>
        <b/>
        <sz val="14"/>
        <color indexed="10"/>
        <rFont val="Poppins Regular"/>
        <family val="0"/>
      </rPr>
      <t xml:space="preserve">"KLUB, JMÉNO A PŘÍJMENÍ, REG. ČÍSLO, ČÍSLO A DATUM NAROZENÍ". VYPLŇTE VŠE, NEVYNECHÁVEJTE ŽÁDNÝ Z ÚDAJŮ! </t>
    </r>
  </si>
  <si>
    <r>
      <t xml:space="preserve">Na konci najdete tabulku pro </t>
    </r>
    <r>
      <rPr>
        <b/>
        <sz val="14"/>
        <color indexed="10"/>
        <rFont val="Poppins Regular"/>
        <family val="0"/>
      </rPr>
      <t>výpočet věku</t>
    </r>
    <r>
      <rPr>
        <sz val="14"/>
        <color indexed="56"/>
        <rFont val="Poppins Regular"/>
        <family val="0"/>
      </rPr>
      <t xml:space="preserve"> pro </t>
    </r>
    <r>
      <rPr>
        <b/>
        <sz val="14"/>
        <color indexed="10"/>
        <rFont val="Poppins Regular"/>
        <family val="0"/>
      </rPr>
      <t>T</t>
    </r>
    <r>
      <rPr>
        <b/>
        <sz val="14"/>
        <color indexed="10"/>
        <rFont val="Poppins Regular"/>
        <family val="0"/>
      </rPr>
      <t>ýmy</t>
    </r>
    <r>
      <rPr>
        <sz val="14"/>
        <color indexed="56"/>
        <rFont val="Poppins Regular"/>
        <family val="0"/>
      </rPr>
      <t xml:space="preserve"> a </t>
    </r>
    <r>
      <rPr>
        <b/>
        <sz val="14"/>
        <color indexed="10"/>
        <rFont val="Poppins Regular"/>
        <family val="0"/>
      </rPr>
      <t>Pompony</t>
    </r>
    <r>
      <rPr>
        <sz val="14"/>
        <color indexed="56"/>
        <rFont val="Poppins Regular"/>
        <family val="0"/>
      </rPr>
      <t>.</t>
    </r>
  </si>
  <si>
    <r>
      <t xml:space="preserve">Na listu </t>
    </r>
    <r>
      <rPr>
        <b/>
        <sz val="14"/>
        <color indexed="10"/>
        <rFont val="Poppins Regular"/>
        <family val="0"/>
      </rPr>
      <t>"SEZNAM"</t>
    </r>
    <r>
      <rPr>
        <sz val="14"/>
        <color indexed="56"/>
        <rFont val="Poppins Regular"/>
        <family val="0"/>
      </rPr>
      <t xml:space="preserve"> vyplňte </t>
    </r>
    <r>
      <rPr>
        <b/>
        <sz val="14"/>
        <color indexed="10"/>
        <rFont val="Poppins Regular"/>
        <family val="0"/>
      </rPr>
      <t>VŠECHNY</t>
    </r>
    <r>
      <rPr>
        <sz val="14"/>
        <color indexed="56"/>
        <rFont val="Poppins Regular"/>
        <family val="0"/>
      </rPr>
      <t xml:space="preserve"> soutěžící ve formátu: </t>
    </r>
    <r>
      <rPr>
        <b/>
        <sz val="14"/>
        <color indexed="10"/>
        <rFont val="Poppins Regular"/>
        <family val="0"/>
      </rPr>
      <t>"PŘÍJMENÍ a Jméno"</t>
    </r>
    <r>
      <rPr>
        <sz val="14"/>
        <color indexed="56"/>
        <rFont val="Poppins Regular"/>
        <family val="0"/>
      </rPr>
      <t xml:space="preserve">. Seznam slouží k výpočtu </t>
    </r>
    <r>
      <rPr>
        <b/>
        <sz val="14"/>
        <color indexed="10"/>
        <rFont val="Poppins Regular"/>
        <family val="0"/>
      </rPr>
      <t>"POROTNÉHO"</t>
    </r>
    <r>
      <rPr>
        <sz val="14"/>
        <color indexed="8"/>
        <rFont val="Poppins Regular"/>
        <family val="0"/>
      </rPr>
      <t>,</t>
    </r>
    <r>
      <rPr>
        <b/>
        <sz val="14"/>
        <color indexed="10"/>
        <rFont val="Poppins Regular"/>
        <family val="0"/>
      </rPr>
      <t xml:space="preserve"> </t>
    </r>
    <r>
      <rPr>
        <sz val="14"/>
        <color indexed="8"/>
        <rFont val="Poppins Regular"/>
        <family val="0"/>
      </rPr>
      <t xml:space="preserve">které najdete </t>
    </r>
    <r>
      <rPr>
        <sz val="14"/>
        <color indexed="56"/>
        <rFont val="Poppins Regular"/>
        <family val="0"/>
      </rPr>
      <t xml:space="preserve">na listu </t>
    </r>
    <r>
      <rPr>
        <b/>
        <sz val="14"/>
        <color indexed="10"/>
        <rFont val="Poppins Regular"/>
        <family val="0"/>
      </rPr>
      <t>"FAKTURACE"</t>
    </r>
    <r>
      <rPr>
        <sz val="14"/>
        <color indexed="56"/>
        <rFont val="Poppins Regular"/>
        <family val="0"/>
      </rPr>
      <t>.</t>
    </r>
  </si>
  <si>
    <r>
      <t xml:space="preserve">Na listu </t>
    </r>
    <r>
      <rPr>
        <b/>
        <sz val="14"/>
        <color indexed="10"/>
        <rFont val="Poppins Regular"/>
        <family val="0"/>
      </rPr>
      <t>"FAKTURACE"</t>
    </r>
    <r>
      <rPr>
        <sz val="14"/>
        <color indexed="56"/>
        <rFont val="Poppins Regular"/>
        <family val="0"/>
      </rPr>
      <t xml:space="preserve"> se automaticky vypočítává celková suma, na kterou Vám bude následně vystavena faktura. </t>
    </r>
  </si>
  <si>
    <t xml:space="preserve">100 Kč za každého přihlášeného soutěžícího. </t>
  </si>
  <si>
    <t>TANEČNÍ DUO OPEN</t>
  </si>
  <si>
    <r>
      <rPr>
        <sz val="14"/>
        <color indexed="56"/>
        <rFont val="Poppins Regular"/>
        <family val="0"/>
      </rPr>
      <t>Přihlášky a hudbu zasílejte elektronicky do</t>
    </r>
    <r>
      <rPr>
        <b/>
        <sz val="14"/>
        <color indexed="10"/>
        <rFont val="Poppins Regular"/>
        <family val="0"/>
      </rPr>
      <t xml:space="preserve"> 20.2.2024</t>
    </r>
    <r>
      <rPr>
        <sz val="14"/>
        <color indexed="56"/>
        <rFont val="Poppins Regular"/>
        <family val="0"/>
      </rPr>
      <t xml:space="preserve"> na mail:</t>
    </r>
    <r>
      <rPr>
        <b/>
        <sz val="14"/>
        <color indexed="56"/>
        <rFont val="Poppins Regular"/>
        <family val="0"/>
      </rPr>
      <t xml:space="preserve"> </t>
    </r>
    <r>
      <rPr>
        <b/>
        <sz val="14"/>
        <color indexed="10"/>
        <rFont val="Poppins Regular"/>
        <family val="0"/>
      </rPr>
      <t>twirling@nbta.cz</t>
    </r>
    <r>
      <rPr>
        <b/>
        <sz val="14"/>
        <color indexed="56"/>
        <rFont val="Poppins Regular"/>
        <family val="0"/>
      </rPr>
      <t>. Neposílejte na jiný mail!</t>
    </r>
  </si>
  <si>
    <t xml:space="preserve">Přihlášku a hudbu odešlete nejpozději do 20.2.2024 na mail: twirling@nbta.cz
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</si>
</sst>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-mmm\-yy"/>
    <numFmt numFmtId="175" formatCode="[$-409]d\-mmm\-yy;@"/>
    <numFmt numFmtId="176" formatCode="[$-409]dddd\,\ mmmm\ dd\,\ yyyy"/>
    <numFmt numFmtId="177" formatCode="[$-409]h:mm:ss\ AM/PM"/>
    <numFmt numFmtId="178" formatCode="_([$€-2]\ * #,##0.00_);_([$€-2]\ * \(#,##0.00\);_([$€-2]\ * &quot;-&quot;??_);_(@_)"/>
    <numFmt numFmtId="179" formatCode="[$-409]d\-mmm\-yyyy;@"/>
    <numFmt numFmtId="180" formatCode="_-[$£-809]* #,##0.00_-;\-[$£-809]* #,##0.00_-;_-[$£-809]* &quot;-&quot;??_-;_-@_-"/>
    <numFmt numFmtId="181" formatCode="[$$-1009]#,##0.00"/>
    <numFmt numFmtId="182" formatCode="_-[$$-1009]* #,##0.00_-;\-[$$-1009]* #,##0.00_-;_-[$$-1009]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\ [$kn-41A]_-;\-* #,##0.00\ [$kn-41A]_-;_-* &quot;-&quot;??\ [$kn-41A]_-;_-@_-"/>
    <numFmt numFmtId="188" formatCode="_-* #,##0\ [$kn-41A]_-;\-* #,##0\ [$kn-41A]_-;_-* &quot;-&quot;\ [$kn-41A]_-;_-@_-"/>
    <numFmt numFmtId="189" formatCode="#,##0.00\ [$€-1]"/>
    <numFmt numFmtId="190" formatCode="_ * #,##0_)\ [$€-1]_ ;_ * \(#,##0\)\ [$€-1]_ ;_ * &quot;-&quot;_)\ [$€-1]_ ;_ @_ "/>
    <numFmt numFmtId="191" formatCode="#,##0\ [$€-1]"/>
    <numFmt numFmtId="192" formatCode="#,##0\ [$€-1]_);\(#,##0\ [$€-1]\)"/>
    <numFmt numFmtId="193" formatCode="#,##0.00\ [$€-1]_);\(#,##0.00\ [$€-1]\)"/>
    <numFmt numFmtId="194" formatCode="[$€-2]\ #,##0.00_);\([$€-2]\ #,##0.00\)"/>
    <numFmt numFmtId="195" formatCode="[$-409]dddd\,\ mmmm\ d\,\ yyyy"/>
    <numFmt numFmtId="196" formatCode="[$€-2]\ #,##0"/>
    <numFmt numFmtId="197" formatCode="yyyy\-mm\-dd;@"/>
    <numFmt numFmtId="198" formatCode="m/d;@"/>
    <numFmt numFmtId="199" formatCode="[$-405]dddd\ d\.\ mmmm\ yyyy"/>
    <numFmt numFmtId="200" formatCode="[$-405]d\.\ mmmm\ yyyy;@"/>
    <numFmt numFmtId="201" formatCode="[$-405]mmmmm\-yy;@"/>
    <numFmt numFmtId="202" formatCode="#,##0.00\ &quot;Kč&quot;"/>
    <numFmt numFmtId="203" formatCode="[$¥€-2]\ #\ ##,000_);[Red]\([$€-2]\ #\ ##,000\)"/>
    <numFmt numFmtId="204" formatCode="[$-F800]dddd\,\ mmmm\ dd\,\ yyyy"/>
    <numFmt numFmtId="205" formatCode="mm/dd/yy;@"/>
    <numFmt numFmtId="206" formatCode="dd/mm/yy;@"/>
    <numFmt numFmtId="207" formatCode="d/m/yyyy;@"/>
  </numFmts>
  <fonts count="98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0"/>
      <color indexed="8"/>
      <name val="Poppins Regular"/>
      <family val="0"/>
    </font>
    <font>
      <b/>
      <sz val="10"/>
      <name val="Poppins Regular"/>
      <family val="0"/>
    </font>
    <font>
      <b/>
      <sz val="9"/>
      <name val="Poppins Regular"/>
      <family val="0"/>
    </font>
    <font>
      <sz val="9"/>
      <color indexed="8"/>
      <name val="Poppins Regular"/>
      <family val="0"/>
    </font>
    <font>
      <b/>
      <sz val="10"/>
      <color indexed="8"/>
      <name val="Poppins Regular"/>
      <family val="0"/>
    </font>
    <font>
      <b/>
      <sz val="9"/>
      <color indexed="8"/>
      <name val="Poppins Regular"/>
      <family val="0"/>
    </font>
    <font>
      <sz val="11"/>
      <color indexed="8"/>
      <name val="Poppins Regular"/>
      <family val="0"/>
    </font>
    <font>
      <sz val="10"/>
      <name val="Poppins Regular"/>
      <family val="0"/>
    </font>
    <font>
      <b/>
      <sz val="12"/>
      <name val="Poppins Regular"/>
      <family val="0"/>
    </font>
    <font>
      <sz val="12"/>
      <name val="Poppins Regular"/>
      <family val="0"/>
    </font>
    <font>
      <b/>
      <sz val="14"/>
      <color indexed="10"/>
      <name val="Poppins Regular"/>
      <family val="0"/>
    </font>
    <font>
      <sz val="14"/>
      <color indexed="56"/>
      <name val="Poppins Regular"/>
      <family val="0"/>
    </font>
    <font>
      <sz val="14"/>
      <name val="Poppins Regular"/>
      <family val="0"/>
    </font>
    <font>
      <b/>
      <sz val="14"/>
      <color indexed="56"/>
      <name val="Poppins Regular"/>
      <family val="0"/>
    </font>
    <font>
      <b/>
      <sz val="14"/>
      <name val="Poppins Regular"/>
      <family val="0"/>
    </font>
    <font>
      <sz val="14"/>
      <color indexed="8"/>
      <name val="Poppins Regular"/>
      <family val="0"/>
    </font>
    <font>
      <sz val="8"/>
      <name val="Poppins Regular"/>
      <family val="0"/>
    </font>
    <font>
      <sz val="8"/>
      <color indexed="8"/>
      <name val="Poppins Regular"/>
      <family val="0"/>
    </font>
    <font>
      <b/>
      <u val="single"/>
      <sz val="16"/>
      <color indexed="10"/>
      <name val="Poppins Regular"/>
      <family val="0"/>
    </font>
    <font>
      <i/>
      <sz val="10"/>
      <name val="Poppins Regula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b/>
      <sz val="10"/>
      <color indexed="60"/>
      <name val="Arial"/>
      <family val="2"/>
    </font>
    <font>
      <b/>
      <sz val="10"/>
      <color indexed="60"/>
      <name val="Poppins Regular"/>
      <family val="0"/>
    </font>
    <font>
      <sz val="10"/>
      <color indexed="60"/>
      <name val="Poppins Regular"/>
      <family val="0"/>
    </font>
    <font>
      <b/>
      <sz val="10"/>
      <color indexed="12"/>
      <name val="Poppins Regular"/>
      <family val="0"/>
    </font>
    <font>
      <sz val="11"/>
      <color indexed="60"/>
      <name val="Poppins Regular"/>
      <family val="0"/>
    </font>
    <font>
      <u val="single"/>
      <sz val="14"/>
      <color indexed="56"/>
      <name val="Poppins Regular"/>
      <family val="0"/>
    </font>
    <font>
      <sz val="14"/>
      <color indexed="10"/>
      <name val="Poppins Regular"/>
      <family val="0"/>
    </font>
    <font>
      <sz val="10"/>
      <color indexed="9"/>
      <name val="Poppins Regular"/>
      <family val="0"/>
    </font>
    <font>
      <b/>
      <sz val="11"/>
      <color indexed="10"/>
      <name val="Poppins Regular"/>
      <family val="0"/>
    </font>
    <font>
      <b/>
      <sz val="12"/>
      <color indexed="60"/>
      <name val="Poppins Regular"/>
      <family val="0"/>
    </font>
    <font>
      <b/>
      <sz val="11"/>
      <color indexed="60"/>
      <name val="Poppins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C00000"/>
      <name val="Poppins Regular"/>
      <family val="0"/>
    </font>
    <font>
      <sz val="10"/>
      <color rgb="FFC00000"/>
      <name val="Poppins Regular"/>
      <family val="0"/>
    </font>
    <font>
      <b/>
      <sz val="10"/>
      <color rgb="FF1B05BB"/>
      <name val="Poppins Regular"/>
      <family val="0"/>
    </font>
    <font>
      <sz val="11"/>
      <color rgb="FFC00000"/>
      <name val="Poppins Regular"/>
      <family val="0"/>
    </font>
    <font>
      <sz val="14"/>
      <color rgb="FF002060"/>
      <name val="Poppins Regular"/>
      <family val="0"/>
    </font>
    <font>
      <b/>
      <sz val="14"/>
      <color rgb="FF002060"/>
      <name val="Poppins Regular"/>
      <family val="0"/>
    </font>
    <font>
      <u val="single"/>
      <sz val="14"/>
      <color rgb="FF002060"/>
      <name val="Poppins Regular"/>
      <family val="0"/>
    </font>
    <font>
      <b/>
      <sz val="14"/>
      <color rgb="FFFF0000"/>
      <name val="Poppins Regular"/>
      <family val="0"/>
    </font>
    <font>
      <sz val="14"/>
      <color rgb="FFFF0000"/>
      <name val="Poppins Regular"/>
      <family val="0"/>
    </font>
    <font>
      <sz val="10"/>
      <color theme="0"/>
      <name val="Poppins Regular"/>
      <family val="0"/>
    </font>
    <font>
      <sz val="10"/>
      <color theme="1"/>
      <name val="Poppins Regular"/>
      <family val="0"/>
    </font>
    <font>
      <sz val="9"/>
      <color rgb="FF000000"/>
      <name val="Poppins Regular"/>
      <family val="0"/>
    </font>
    <font>
      <b/>
      <sz val="10"/>
      <color rgb="FF000000"/>
      <name val="Poppins Regular"/>
      <family val="0"/>
    </font>
    <font>
      <sz val="8"/>
      <color rgb="FF000000"/>
      <name val="Poppins Regular"/>
      <family val="0"/>
    </font>
    <font>
      <b/>
      <sz val="11"/>
      <color rgb="FFFF0000"/>
      <name val="Poppins Regular"/>
      <family val="0"/>
    </font>
    <font>
      <b/>
      <sz val="11"/>
      <color rgb="FFC00000"/>
      <name val="Poppins Regular"/>
      <family val="0"/>
    </font>
    <font>
      <b/>
      <sz val="12"/>
      <color rgb="FFC00000"/>
      <name val="Poppins Regular"/>
      <family val="0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>
        <color theme="1"/>
      </right>
      <top style="medium"/>
      <bottom style="thin"/>
    </border>
    <border>
      <left style="medium"/>
      <right style="medium">
        <color theme="1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>
        <color theme="1"/>
      </left>
      <right style="medium">
        <color theme="1"/>
      </right>
      <top style="medium"/>
      <bottom style="thin"/>
    </border>
    <border>
      <left style="medium">
        <color theme="1"/>
      </left>
      <right style="medium">
        <color theme="1"/>
      </right>
      <top style="hair"/>
      <bottom style="medium"/>
    </border>
    <border>
      <left style="medium"/>
      <right style="thin"/>
      <top style="thin"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medium">
        <color theme="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theme="1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/>
      <right style="medium"/>
      <top style="thin"/>
      <bottom style="thin">
        <color theme="1"/>
      </bottom>
    </border>
    <border>
      <left>
        <color indexed="63"/>
      </left>
      <right style="medium"/>
      <top style="thin"/>
      <bottom style="thin">
        <color theme="1"/>
      </bottom>
    </border>
    <border>
      <left style="medium"/>
      <right style="medium"/>
      <top style="thin">
        <color theme="1"/>
      </top>
      <bottom style="thin"/>
    </border>
    <border>
      <left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 style="medium"/>
      <top style="thin">
        <color theme="1"/>
      </top>
      <bottom style="thin"/>
    </border>
    <border>
      <left>
        <color indexed="63"/>
      </left>
      <right style="medium"/>
      <top style="thin">
        <color theme="1"/>
      </top>
      <bottom style="thin"/>
    </border>
    <border>
      <left/>
      <right style="thin"/>
      <top style="thin"/>
      <bottom style="medium">
        <color theme="1"/>
      </bottom>
    </border>
    <border>
      <left style="thin"/>
      <right style="medium"/>
      <top>
        <color indexed="63"/>
      </top>
      <bottom style="medium">
        <color theme="1"/>
      </bottom>
    </border>
    <border>
      <left>
        <color indexed="63"/>
      </left>
      <right style="medium"/>
      <top style="thin"/>
      <bottom style="medium">
        <color theme="1"/>
      </bottom>
    </border>
    <border>
      <left style="medium"/>
      <right style="medium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medium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/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 style="medium"/>
      <top style="thin">
        <color theme="1"/>
      </top>
      <bottom style="medium">
        <color theme="1"/>
      </bottom>
    </border>
    <border>
      <left>
        <color indexed="63"/>
      </left>
      <right style="thin"/>
      <top style="thin">
        <color theme="1"/>
      </top>
      <bottom style="medium">
        <color theme="1"/>
      </bottom>
    </border>
    <border>
      <left style="thin"/>
      <right style="thin"/>
      <top style="thin">
        <color theme="1"/>
      </top>
      <bottom style="medium">
        <color theme="1"/>
      </bottom>
    </border>
    <border>
      <left style="thin"/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medium"/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>
        <color indexed="63"/>
      </bottom>
    </border>
    <border>
      <left style="thin">
        <color theme="1"/>
      </left>
      <right style="medium"/>
      <top style="thin"/>
      <bottom>
        <color indexed="63"/>
      </bottom>
    </border>
    <border>
      <left style="thin">
        <color theme="1"/>
      </left>
      <right style="medium"/>
      <top style="thin"/>
      <bottom style="medium">
        <color theme="1"/>
      </bottom>
    </border>
    <border>
      <left style="medium"/>
      <right style="medium"/>
      <top style="medium">
        <color theme="1"/>
      </top>
      <bottom style="thin">
        <color theme="1"/>
      </bottom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/>
      <right/>
      <top style="medium"/>
      <bottom style="thin"/>
    </border>
    <border>
      <left style="medium">
        <color theme="1"/>
      </left>
      <right>
        <color indexed="63"/>
      </right>
      <top style="medium"/>
      <bottom style="thin"/>
    </border>
    <border>
      <left>
        <color indexed="63"/>
      </left>
      <right style="medium">
        <color theme="1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/>
      <right/>
      <top style="thin"/>
      <bottom style="medium"/>
    </border>
    <border>
      <left>
        <color indexed="63"/>
      </left>
      <right style="medium">
        <color theme="1"/>
      </right>
      <top style="thin"/>
      <bottom style="medium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thin"/>
      <bottom style="medium"/>
    </border>
    <border>
      <left style="medium">
        <color theme="1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 style="medium">
        <color theme="1"/>
      </left>
      <right>
        <color indexed="63"/>
      </right>
      <top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thin"/>
      <bottom style="medium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 style="medium">
        <color theme="1"/>
      </right>
      <top/>
      <bottom style="thin"/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>
        <color theme="1"/>
      </bottom>
    </border>
    <border>
      <left style="medium">
        <color theme="1"/>
      </left>
      <right>
        <color indexed="63"/>
      </right>
      <top style="thin"/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medium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theme="1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174" fontId="2" fillId="0" borderId="15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74" fontId="2" fillId="0" borderId="13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174" fontId="2" fillId="0" borderId="17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172" fontId="77" fillId="0" borderId="13" xfId="39" applyFont="1" applyBorder="1" applyAlignment="1">
      <alignment/>
    </xf>
    <xf numFmtId="172" fontId="77" fillId="0" borderId="15" xfId="39" applyFont="1" applyBorder="1" applyAlignment="1">
      <alignment/>
    </xf>
    <xf numFmtId="172" fontId="77" fillId="0" borderId="19" xfId="39" applyFont="1" applyBorder="1" applyAlignment="1">
      <alignment/>
    </xf>
    <xf numFmtId="172" fontId="77" fillId="0" borderId="20" xfId="39" applyFont="1" applyBorder="1" applyAlignment="1">
      <alignment/>
    </xf>
    <xf numFmtId="172" fontId="77" fillId="0" borderId="14" xfId="39" applyFont="1" applyBorder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4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72" fontId="78" fillId="0" borderId="10" xfId="39" applyFont="1" applyBorder="1" applyAlignment="1">
      <alignment horizontal="center"/>
    </xf>
    <xf numFmtId="172" fontId="78" fillId="0" borderId="13" xfId="39" applyFont="1" applyBorder="1" applyAlignment="1">
      <alignment horizontal="center"/>
    </xf>
    <xf numFmtId="172" fontId="78" fillId="0" borderId="16" xfId="39" applyFont="1" applyBorder="1" applyAlignment="1">
      <alignment horizontal="center"/>
    </xf>
    <xf numFmtId="172" fontId="77" fillId="0" borderId="12" xfId="39" applyFont="1" applyBorder="1" applyAlignment="1">
      <alignment/>
    </xf>
    <xf numFmtId="172" fontId="77" fillId="0" borderId="21" xfId="39" applyFont="1" applyBorder="1" applyAlignment="1">
      <alignment/>
    </xf>
    <xf numFmtId="172" fontId="77" fillId="0" borderId="10" xfId="39" applyFont="1" applyBorder="1" applyAlignment="1">
      <alignment/>
    </xf>
    <xf numFmtId="172" fontId="77" fillId="0" borderId="16" xfId="39" applyFont="1" applyBorder="1" applyAlignment="1">
      <alignment/>
    </xf>
    <xf numFmtId="172" fontId="77" fillId="0" borderId="11" xfId="39" applyFont="1" applyBorder="1" applyAlignment="1">
      <alignment/>
    </xf>
    <xf numFmtId="172" fontId="77" fillId="0" borderId="22" xfId="39" applyFont="1" applyBorder="1" applyAlignment="1">
      <alignment/>
    </xf>
    <xf numFmtId="172" fontId="77" fillId="0" borderId="23" xfId="39" applyFont="1" applyBorder="1" applyAlignment="1">
      <alignment/>
    </xf>
    <xf numFmtId="172" fontId="77" fillId="0" borderId="24" xfId="39" applyFont="1" applyBorder="1" applyAlignment="1">
      <alignment/>
    </xf>
    <xf numFmtId="0" fontId="2" fillId="0" borderId="25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19" xfId="0" applyFont="1" applyBorder="1" applyAlignment="1">
      <alignment horizontal="left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30" xfId="0" applyFont="1" applyBorder="1" applyAlignment="1">
      <alignment horizontal="left"/>
    </xf>
    <xf numFmtId="13" fontId="77" fillId="0" borderId="11" xfId="39" applyNumberFormat="1" applyFont="1" applyBorder="1" applyAlignment="1">
      <alignment/>
    </xf>
    <xf numFmtId="0" fontId="78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74" fontId="2" fillId="0" borderId="14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174" fontId="2" fillId="0" borderId="19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right"/>
    </xf>
    <xf numFmtId="207" fontId="0" fillId="0" borderId="0" xfId="0" applyNumberFormat="1" applyAlignment="1">
      <alignment/>
    </xf>
    <xf numFmtId="207" fontId="79" fillId="0" borderId="0" xfId="0" applyNumberFormat="1" applyFont="1" applyAlignment="1">
      <alignment/>
    </xf>
    <xf numFmtId="207" fontId="2" fillId="0" borderId="20" xfId="0" applyNumberFormat="1" applyFont="1" applyBorder="1" applyAlignment="1" applyProtection="1">
      <alignment horizontal="left"/>
      <protection locked="0"/>
    </xf>
    <xf numFmtId="207" fontId="2" fillId="0" borderId="13" xfId="0" applyNumberFormat="1" applyFont="1" applyBorder="1" applyAlignment="1" applyProtection="1">
      <alignment horizontal="left"/>
      <protection locked="0"/>
    </xf>
    <xf numFmtId="207" fontId="4" fillId="0" borderId="13" xfId="0" applyNumberFormat="1" applyFont="1" applyBorder="1" applyAlignment="1">
      <alignment horizontal="center"/>
    </xf>
    <xf numFmtId="207" fontId="79" fillId="0" borderId="20" xfId="0" applyNumberFormat="1" applyFont="1" applyBorder="1" applyAlignment="1">
      <alignment horizontal="center"/>
    </xf>
    <xf numFmtId="207" fontId="2" fillId="0" borderId="14" xfId="0" applyNumberFormat="1" applyFont="1" applyBorder="1" applyAlignment="1" applyProtection="1">
      <alignment horizontal="left"/>
      <protection locked="0"/>
    </xf>
    <xf numFmtId="207" fontId="2" fillId="0" borderId="17" xfId="0" applyNumberFormat="1" applyFont="1" applyBorder="1" applyAlignment="1" applyProtection="1">
      <alignment horizontal="left"/>
      <protection locked="0"/>
    </xf>
    <xf numFmtId="207" fontId="2" fillId="0" borderId="15" xfId="0" applyNumberFormat="1" applyFont="1" applyBorder="1" applyAlignment="1" applyProtection="1">
      <alignment horizontal="left"/>
      <protection locked="0"/>
    </xf>
    <xf numFmtId="207" fontId="2" fillId="0" borderId="32" xfId="0" applyNumberFormat="1" applyFont="1" applyBorder="1" applyAlignment="1" applyProtection="1">
      <alignment horizontal="left"/>
      <protection locked="0"/>
    </xf>
    <xf numFmtId="0" fontId="2" fillId="33" borderId="3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3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33" borderId="17" xfId="0" applyFont="1" applyFill="1" applyBorder="1" applyAlignment="1">
      <alignment horizontal="left"/>
    </xf>
    <xf numFmtId="172" fontId="77" fillId="0" borderId="18" xfId="39" applyFont="1" applyBorder="1" applyAlignment="1">
      <alignment/>
    </xf>
    <xf numFmtId="172" fontId="77" fillId="0" borderId="35" xfId="39" applyFont="1" applyBorder="1" applyAlignment="1">
      <alignment/>
    </xf>
    <xf numFmtId="0" fontId="2" fillId="33" borderId="20" xfId="0" applyFont="1" applyFill="1" applyBorder="1" applyAlignment="1">
      <alignment horizontal="left"/>
    </xf>
    <xf numFmtId="172" fontId="77" fillId="0" borderId="36" xfId="39" applyFont="1" applyBorder="1" applyAlignment="1">
      <alignment/>
    </xf>
    <xf numFmtId="207" fontId="79" fillId="0" borderId="19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40" xfId="0" applyBorder="1" applyAlignment="1" applyProtection="1">
      <alignment/>
      <protection locked="0"/>
    </xf>
    <xf numFmtId="207" fontId="2" fillId="0" borderId="18" xfId="0" applyNumberFormat="1" applyFont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2" fillId="0" borderId="43" xfId="0" applyFont="1" applyBorder="1" applyAlignment="1" applyProtection="1">
      <alignment horizontal="left"/>
      <protection locked="0"/>
    </xf>
    <xf numFmtId="0" fontId="2" fillId="33" borderId="44" xfId="0" applyFont="1" applyFill="1" applyBorder="1" applyAlignment="1">
      <alignment horizontal="left"/>
    </xf>
    <xf numFmtId="0" fontId="2" fillId="0" borderId="45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hidden="1"/>
    </xf>
    <xf numFmtId="172" fontId="77" fillId="0" borderId="37" xfId="39" applyFont="1" applyBorder="1" applyAlignment="1">
      <alignment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174" fontId="2" fillId="0" borderId="44" xfId="0" applyNumberFormat="1" applyFont="1" applyBorder="1" applyAlignment="1" applyProtection="1">
      <alignment horizontal="left"/>
      <protection locked="0"/>
    </xf>
    <xf numFmtId="207" fontId="2" fillId="0" borderId="44" xfId="0" applyNumberFormat="1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/>
      <protection locked="0"/>
    </xf>
    <xf numFmtId="172" fontId="77" fillId="0" borderId="44" xfId="39" applyFont="1" applyBorder="1" applyAlignment="1">
      <alignment/>
    </xf>
    <xf numFmtId="0" fontId="2" fillId="33" borderId="48" xfId="0" applyFont="1" applyFill="1" applyBorder="1" applyAlignment="1">
      <alignment horizontal="left"/>
    </xf>
    <xf numFmtId="0" fontId="0" fillId="34" borderId="49" xfId="0" applyFill="1" applyBorder="1" applyAlignment="1" applyProtection="1">
      <alignment/>
      <protection hidden="1"/>
    </xf>
    <xf numFmtId="172" fontId="77" fillId="0" borderId="45" xfId="39" applyFont="1" applyBorder="1" applyAlignment="1">
      <alignment/>
    </xf>
    <xf numFmtId="172" fontId="77" fillId="0" borderId="50" xfId="39" applyFont="1" applyBorder="1" applyAlignment="1">
      <alignment/>
    </xf>
    <xf numFmtId="13" fontId="77" fillId="0" borderId="50" xfId="39" applyNumberFormat="1" applyFont="1" applyBorder="1" applyAlignment="1">
      <alignment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172" fontId="77" fillId="0" borderId="49" xfId="39" applyFont="1" applyBorder="1" applyAlignment="1">
      <alignment/>
    </xf>
    <xf numFmtId="172" fontId="77" fillId="0" borderId="53" xfId="39" applyFont="1" applyBorder="1" applyAlignment="1">
      <alignment/>
    </xf>
    <xf numFmtId="172" fontId="77" fillId="0" borderId="54" xfId="39" applyFont="1" applyBorder="1" applyAlignment="1">
      <alignment/>
    </xf>
    <xf numFmtId="0" fontId="2" fillId="0" borderId="55" xfId="0" applyFont="1" applyBorder="1" applyAlignment="1">
      <alignment horizontal="center"/>
    </xf>
    <xf numFmtId="172" fontId="78" fillId="0" borderId="56" xfId="39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72" fontId="78" fillId="0" borderId="58" xfId="39" applyFont="1" applyBorder="1" applyAlignment="1">
      <alignment horizontal="center"/>
    </xf>
    <xf numFmtId="172" fontId="78" fillId="0" borderId="59" xfId="39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right"/>
    </xf>
    <xf numFmtId="0" fontId="0" fillId="35" borderId="62" xfId="0" applyFill="1" applyBorder="1" applyAlignment="1">
      <alignment/>
    </xf>
    <xf numFmtId="0" fontId="0" fillId="34" borderId="63" xfId="0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8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0" fillId="36" borderId="64" xfId="0" applyFont="1" applyFill="1" applyBorder="1" applyAlignment="1">
      <alignment horizontal="center"/>
    </xf>
    <xf numFmtId="0" fontId="11" fillId="36" borderId="64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6" borderId="64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72" fontId="80" fillId="0" borderId="0" xfId="34" applyFont="1" applyAlignment="1">
      <alignment/>
    </xf>
    <xf numFmtId="0" fontId="80" fillId="0" borderId="0" xfId="0" applyFont="1" applyAlignment="1">
      <alignment horizontal="right"/>
    </xf>
    <xf numFmtId="172" fontId="81" fillId="0" borderId="0" xfId="34" applyFont="1" applyAlignment="1">
      <alignment/>
    </xf>
    <xf numFmtId="0" fontId="8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37" borderId="35" xfId="0" applyFont="1" applyFill="1" applyBorder="1" applyAlignment="1" applyProtection="1">
      <alignment horizontal="left"/>
      <protection locked="0"/>
    </xf>
    <xf numFmtId="0" fontId="17" fillId="37" borderId="65" xfId="0" applyFont="1" applyFill="1" applyBorder="1" applyAlignment="1" applyProtection="1">
      <alignment horizontal="left"/>
      <protection locked="0"/>
    </xf>
    <xf numFmtId="0" fontId="17" fillId="37" borderId="36" xfId="0" applyFont="1" applyFill="1" applyBorder="1" applyAlignment="1" applyProtection="1">
      <alignment horizontal="left"/>
      <protection locked="0"/>
    </xf>
    <xf numFmtId="0" fontId="17" fillId="38" borderId="35" xfId="0" applyFont="1" applyFill="1" applyBorder="1" applyAlignment="1" applyProtection="1">
      <alignment/>
      <protection locked="0"/>
    </xf>
    <xf numFmtId="0" fontId="17" fillId="38" borderId="35" xfId="0" applyFont="1" applyFill="1" applyBorder="1" applyAlignment="1" applyProtection="1">
      <alignment horizontal="left"/>
      <protection locked="0"/>
    </xf>
    <xf numFmtId="0" fontId="17" fillId="38" borderId="66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4" fillId="39" borderId="0" xfId="49" applyFont="1" applyFill="1" applyProtection="1">
      <alignment/>
      <protection hidden="1"/>
    </xf>
    <xf numFmtId="0" fontId="84" fillId="39" borderId="0" xfId="49" applyFont="1" applyFill="1" applyBorder="1" applyProtection="1">
      <alignment/>
      <protection hidden="1"/>
    </xf>
    <xf numFmtId="0" fontId="20" fillId="39" borderId="0" xfId="49" applyFont="1" applyFill="1" applyBorder="1" applyProtection="1">
      <alignment/>
      <protection hidden="1"/>
    </xf>
    <xf numFmtId="0" fontId="20" fillId="39" borderId="0" xfId="49" applyFont="1" applyFill="1" applyProtection="1">
      <alignment/>
      <protection hidden="1"/>
    </xf>
    <xf numFmtId="0" fontId="85" fillId="39" borderId="0" xfId="49" applyFont="1" applyFill="1" applyProtection="1">
      <alignment/>
      <protection hidden="1"/>
    </xf>
    <xf numFmtId="0" fontId="85" fillId="39" borderId="0" xfId="49" applyFont="1" applyFill="1" applyBorder="1" applyProtection="1">
      <alignment/>
      <protection hidden="1"/>
    </xf>
    <xf numFmtId="0" fontId="22" fillId="39" borderId="0" xfId="49" applyFont="1" applyFill="1" applyBorder="1" applyProtection="1">
      <alignment/>
      <protection hidden="1"/>
    </xf>
    <xf numFmtId="0" fontId="22" fillId="39" borderId="0" xfId="49" applyFont="1" applyFill="1" applyProtection="1">
      <alignment/>
      <protection hidden="1"/>
    </xf>
    <xf numFmtId="0" fontId="86" fillId="39" borderId="0" xfId="49" applyFont="1" applyFill="1" applyProtection="1">
      <alignment/>
      <protection hidden="1"/>
    </xf>
    <xf numFmtId="0" fontId="18" fillId="39" borderId="0" xfId="49" applyFont="1" applyFill="1" applyProtection="1">
      <alignment/>
      <protection hidden="1"/>
    </xf>
    <xf numFmtId="0" fontId="87" fillId="39" borderId="0" xfId="49" applyFont="1" applyFill="1" applyProtection="1">
      <alignment/>
      <protection hidden="1"/>
    </xf>
    <xf numFmtId="0" fontId="88" fillId="39" borderId="0" xfId="49" applyFont="1" applyFill="1" applyProtection="1">
      <alignment/>
      <protection hidden="1"/>
    </xf>
    <xf numFmtId="0" fontId="12" fillId="0" borderId="13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26" xfId="0" applyFont="1" applyBorder="1" applyAlignment="1" applyProtection="1">
      <alignment horizontal="center"/>
      <protection hidden="1"/>
    </xf>
    <xf numFmtId="0" fontId="12" fillId="0" borderId="68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2" fillId="0" borderId="30" xfId="0" applyFont="1" applyBorder="1" applyAlignment="1" applyProtection="1">
      <alignment horizontal="center"/>
      <protection hidden="1"/>
    </xf>
    <xf numFmtId="0" fontId="24" fillId="0" borderId="14" xfId="0" applyFont="1" applyBorder="1" applyAlignment="1">
      <alignment horizontal="right"/>
    </xf>
    <xf numFmtId="0" fontId="24" fillId="0" borderId="14" xfId="0" applyFont="1" applyBorder="1" applyAlignment="1" applyProtection="1">
      <alignment horizontal="left"/>
      <protection locked="0"/>
    </xf>
    <xf numFmtId="0" fontId="8" fillId="37" borderId="69" xfId="0" applyFont="1" applyFill="1" applyBorder="1" applyAlignment="1" applyProtection="1">
      <alignment/>
      <protection hidden="1"/>
    </xf>
    <xf numFmtId="0" fontId="24" fillId="0" borderId="15" xfId="0" applyFont="1" applyBorder="1" applyAlignment="1">
      <alignment horizontal="right"/>
    </xf>
    <xf numFmtId="0" fontId="24" fillId="0" borderId="15" xfId="0" applyFont="1" applyBorder="1" applyAlignment="1" applyProtection="1">
      <alignment horizontal="left"/>
      <protection locked="0"/>
    </xf>
    <xf numFmtId="0" fontId="8" fillId="37" borderId="15" xfId="0" applyFont="1" applyFill="1" applyBorder="1" applyAlignment="1" applyProtection="1">
      <alignment/>
      <protection hidden="1"/>
    </xf>
    <xf numFmtId="0" fontId="25" fillId="0" borderId="15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8" fillId="37" borderId="70" xfId="0" applyFont="1" applyFill="1" applyBorder="1" applyAlignment="1">
      <alignment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37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202" fontId="8" fillId="0" borderId="15" xfId="34" applyNumberFormat="1" applyFont="1" applyBorder="1" applyAlignment="1">
      <alignment horizontal="right" vertical="top"/>
    </xf>
    <xf numFmtId="0" fontId="8" fillId="35" borderId="15" xfId="0" applyFont="1" applyFill="1" applyBorder="1" applyAlignment="1">
      <alignment horizontal="left" vertical="top"/>
    </xf>
    <xf numFmtId="202" fontId="8" fillId="0" borderId="71" xfId="34" applyNumberFormat="1" applyFont="1" applyBorder="1" applyAlignment="1">
      <alignment horizontal="right" vertical="top"/>
    </xf>
    <xf numFmtId="0" fontId="81" fillId="0" borderId="0" xfId="0" applyFont="1" applyAlignment="1">
      <alignment vertical="top"/>
    </xf>
    <xf numFmtId="0" fontId="89" fillId="40" borderId="15" xfId="0" applyFont="1" applyFill="1" applyBorder="1" applyAlignment="1">
      <alignment horizontal="left" vertical="top"/>
    </xf>
    <xf numFmtId="0" fontId="90" fillId="35" borderId="15" xfId="0" applyFont="1" applyFill="1" applyBorder="1" applyAlignment="1">
      <alignment horizontal="left" vertical="top"/>
    </xf>
    <xf numFmtId="0" fontId="8" fillId="0" borderId="19" xfId="0" applyFont="1" applyBorder="1" applyAlignment="1">
      <alignment horizontal="center" vertical="top"/>
    </xf>
    <xf numFmtId="202" fontId="8" fillId="0" borderId="19" xfId="34" applyNumberFormat="1" applyFont="1" applyBorder="1" applyAlignment="1">
      <alignment horizontal="right" vertical="top"/>
    </xf>
    <xf numFmtId="0" fontId="8" fillId="38" borderId="15" xfId="0" applyFont="1" applyFill="1" applyBorder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1" borderId="14" xfId="0" applyFont="1" applyFill="1" applyBorder="1" applyAlignment="1">
      <alignment horizontal="center" vertical="top"/>
    </xf>
    <xf numFmtId="202" fontId="12" fillId="0" borderId="14" xfId="0" applyNumberFormat="1" applyFont="1" applyBorder="1" applyAlignment="1">
      <alignment vertical="top"/>
    </xf>
    <xf numFmtId="0" fontId="90" fillId="41" borderId="15" xfId="0" applyFont="1" applyFill="1" applyBorder="1" applyAlignment="1">
      <alignment horizontal="left" vertical="top"/>
    </xf>
    <xf numFmtId="0" fontId="10" fillId="36" borderId="72" xfId="0" applyFont="1" applyFill="1" applyBorder="1" applyAlignment="1">
      <alignment horizontal="left"/>
    </xf>
    <xf numFmtId="207" fontId="8" fillId="0" borderId="0" xfId="0" applyNumberFormat="1" applyFont="1" applyAlignment="1">
      <alignment/>
    </xf>
    <xf numFmtId="207" fontId="9" fillId="0" borderId="0" xfId="0" applyNumberFormat="1" applyFont="1" applyAlignment="1" applyProtection="1">
      <alignment horizontal="left"/>
      <protection locked="0"/>
    </xf>
    <xf numFmtId="207" fontId="80" fillId="0" borderId="0" xfId="0" applyNumberFormat="1" applyFont="1" applyAlignment="1">
      <alignment horizontal="left"/>
    </xf>
    <xf numFmtId="0" fontId="12" fillId="0" borderId="73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74" xfId="0" applyFont="1" applyBorder="1" applyAlignment="1">
      <alignment horizontal="right"/>
    </xf>
    <xf numFmtId="0" fontId="12" fillId="0" borderId="43" xfId="0" applyFont="1" applyBorder="1" applyAlignment="1">
      <alignment horizontal="left"/>
    </xf>
    <xf numFmtId="207" fontId="12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207" fontId="80" fillId="0" borderId="46" xfId="0" applyNumberFormat="1" applyFont="1" applyBorder="1" applyAlignment="1">
      <alignment horizontal="center"/>
    </xf>
    <xf numFmtId="0" fontId="11" fillId="0" borderId="76" xfId="0" applyFont="1" applyBorder="1" applyAlignment="1">
      <alignment horizontal="right"/>
    </xf>
    <xf numFmtId="0" fontId="8" fillId="42" borderId="77" xfId="0" applyFont="1" applyFill="1" applyBorder="1" applyAlignment="1" applyProtection="1">
      <alignment/>
      <protection hidden="1"/>
    </xf>
    <xf numFmtId="0" fontId="11" fillId="0" borderId="78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43" borderId="47" xfId="0" applyFont="1" applyFill="1" applyBorder="1" applyAlignment="1">
      <alignment horizontal="left"/>
    </xf>
    <xf numFmtId="0" fontId="11" fillId="0" borderId="14" xfId="0" applyFont="1" applyBorder="1" applyAlignment="1" applyProtection="1">
      <alignment horizontal="left"/>
      <protection locked="0"/>
    </xf>
    <xf numFmtId="207" fontId="11" fillId="0" borderId="42" xfId="0" applyNumberFormat="1" applyFont="1" applyBorder="1" applyAlignment="1" applyProtection="1">
      <alignment horizontal="left"/>
      <protection locked="0"/>
    </xf>
    <xf numFmtId="0" fontId="11" fillId="0" borderId="38" xfId="0" applyFont="1" applyBorder="1" applyAlignment="1">
      <alignment horizontal="right"/>
    </xf>
    <xf numFmtId="0" fontId="11" fillId="0" borderId="19" xfId="0" applyFont="1" applyBorder="1" applyAlignment="1" applyProtection="1">
      <alignment horizontal="left"/>
      <protection locked="0"/>
    </xf>
    <xf numFmtId="0" fontId="8" fillId="42" borderId="36" xfId="0" applyFont="1" applyFill="1" applyBorder="1" applyAlignment="1" applyProtection="1">
      <alignment/>
      <protection hidden="1"/>
    </xf>
    <xf numFmtId="0" fontId="11" fillId="0" borderId="15" xfId="0" applyFont="1" applyBorder="1" applyAlignment="1" applyProtection="1">
      <alignment horizontal="left"/>
      <protection locked="0"/>
    </xf>
    <xf numFmtId="207" fontId="11" fillId="0" borderId="22" xfId="0" applyNumberFormat="1" applyFont="1" applyBorder="1" applyAlignment="1" applyProtection="1">
      <alignment horizontal="left"/>
      <protection locked="0"/>
    </xf>
    <xf numFmtId="0" fontId="8" fillId="42" borderId="78" xfId="0" applyFont="1" applyFill="1" applyBorder="1" applyAlignment="1" applyProtection="1">
      <alignment/>
      <protection hidden="1"/>
    </xf>
    <xf numFmtId="0" fontId="11" fillId="43" borderId="75" xfId="0" applyFont="1" applyFill="1" applyBorder="1" applyAlignment="1">
      <alignment horizontal="left"/>
    </xf>
    <xf numFmtId="0" fontId="11" fillId="0" borderId="20" xfId="0" applyFont="1" applyBorder="1" applyAlignment="1" applyProtection="1">
      <alignment horizontal="left"/>
      <protection locked="0"/>
    </xf>
    <xf numFmtId="207" fontId="11" fillId="0" borderId="21" xfId="0" applyNumberFormat="1" applyFont="1" applyBorder="1" applyAlignment="1" applyProtection="1">
      <alignment horizontal="left"/>
      <protection locked="0"/>
    </xf>
    <xf numFmtId="0" fontId="8" fillId="42" borderId="79" xfId="0" applyFont="1" applyFill="1" applyBorder="1" applyAlignment="1" applyProtection="1">
      <alignment/>
      <protection hidden="1"/>
    </xf>
    <xf numFmtId="0" fontId="8" fillId="42" borderId="58" xfId="0" applyFont="1" applyFill="1" applyBorder="1" applyAlignment="1" applyProtection="1">
      <alignment/>
      <protection hidden="1"/>
    </xf>
    <xf numFmtId="0" fontId="11" fillId="43" borderId="18" xfId="0" applyFont="1" applyFill="1" applyBorder="1" applyAlignment="1">
      <alignment horizontal="left"/>
    </xf>
    <xf numFmtId="0" fontId="8" fillId="0" borderId="80" xfId="0" applyFont="1" applyBorder="1" applyAlignment="1">
      <alignment/>
    </xf>
    <xf numFmtId="0" fontId="8" fillId="42" borderId="70" xfId="0" applyFont="1" applyFill="1" applyBorder="1" applyAlignment="1" applyProtection="1">
      <alignment/>
      <protection hidden="1"/>
    </xf>
    <xf numFmtId="0" fontId="12" fillId="0" borderId="20" xfId="0" applyFont="1" applyBorder="1" applyAlignment="1">
      <alignment horizontal="left"/>
    </xf>
    <xf numFmtId="207" fontId="80" fillId="0" borderId="28" xfId="0" applyNumberFormat="1" applyFont="1" applyBorder="1" applyAlignment="1">
      <alignment horizontal="center"/>
    </xf>
    <xf numFmtId="0" fontId="11" fillId="0" borderId="74" xfId="0" applyFont="1" applyBorder="1" applyAlignment="1">
      <alignment horizontal="right"/>
    </xf>
    <xf numFmtId="0" fontId="11" fillId="43" borderId="43" xfId="0" applyFont="1" applyFill="1" applyBorder="1" applyAlignment="1">
      <alignment horizontal="left"/>
    </xf>
    <xf numFmtId="0" fontId="11" fillId="0" borderId="13" xfId="0" applyFont="1" applyBorder="1" applyAlignment="1" applyProtection="1">
      <alignment horizontal="left"/>
      <protection locked="0"/>
    </xf>
    <xf numFmtId="207" fontId="11" fillId="0" borderId="16" xfId="0" applyNumberFormat="1" applyFont="1" applyBorder="1" applyAlignment="1" applyProtection="1">
      <alignment horizontal="left"/>
      <protection locked="0"/>
    </xf>
    <xf numFmtId="0" fontId="11" fillId="43" borderId="81" xfId="0" applyFont="1" applyFill="1" applyBorder="1" applyAlignment="1">
      <alignment horizontal="left"/>
    </xf>
    <xf numFmtId="0" fontId="11" fillId="0" borderId="18" xfId="0" applyFont="1" applyBorder="1" applyAlignment="1" applyProtection="1">
      <alignment horizontal="left"/>
      <protection locked="0"/>
    </xf>
    <xf numFmtId="0" fontId="11" fillId="43" borderId="82" xfId="0" applyFont="1" applyFill="1" applyBorder="1" applyAlignment="1">
      <alignment horizontal="left"/>
    </xf>
    <xf numFmtId="0" fontId="11" fillId="0" borderId="75" xfId="0" applyFont="1" applyBorder="1" applyAlignment="1" applyProtection="1">
      <alignment horizontal="left"/>
      <protection locked="0"/>
    </xf>
    <xf numFmtId="0" fontId="9" fillId="0" borderId="70" xfId="0" applyFont="1" applyBorder="1" applyAlignment="1">
      <alignment vertical="top"/>
    </xf>
    <xf numFmtId="0" fontId="11" fillId="0" borderId="76" xfId="0" applyFont="1" applyBorder="1" applyAlignment="1">
      <alignment horizontal="right" vertical="top"/>
    </xf>
    <xf numFmtId="0" fontId="91" fillId="44" borderId="47" xfId="0" applyFont="1" applyFill="1" applyBorder="1" applyAlignment="1">
      <alignment horizontal="left" vertical="top"/>
    </xf>
    <xf numFmtId="0" fontId="91" fillId="0" borderId="43" xfId="0" applyFont="1" applyBorder="1" applyAlignment="1" applyProtection="1">
      <alignment horizontal="left" vertical="top"/>
      <protection locked="0"/>
    </xf>
    <xf numFmtId="207" fontId="91" fillId="0" borderId="58" xfId="0" applyNumberFormat="1" applyFont="1" applyBorder="1" applyAlignment="1" applyProtection="1">
      <alignment horizontal="left" vertical="top"/>
      <protection locked="0"/>
    </xf>
    <xf numFmtId="0" fontId="8" fillId="42" borderId="77" xfId="0" applyFont="1" applyFill="1" applyBorder="1" applyAlignment="1" applyProtection="1">
      <alignment vertical="top"/>
      <protection hidden="1"/>
    </xf>
    <xf numFmtId="0" fontId="11" fillId="0" borderId="78" xfId="0" applyFont="1" applyBorder="1" applyAlignment="1">
      <alignment horizontal="right" vertical="top"/>
    </xf>
    <xf numFmtId="0" fontId="91" fillId="0" borderId="47" xfId="0" applyFont="1" applyBorder="1" applyAlignment="1" applyProtection="1">
      <alignment horizontal="left" vertical="top"/>
      <protection locked="0"/>
    </xf>
    <xf numFmtId="207" fontId="91" fillId="0" borderId="77" xfId="0" applyNumberFormat="1" applyFont="1" applyBorder="1" applyAlignment="1" applyProtection="1">
      <alignment horizontal="left" vertical="top"/>
      <protection locked="0"/>
    </xf>
    <xf numFmtId="0" fontId="11" fillId="0" borderId="30" xfId="0" applyFont="1" applyBorder="1" applyAlignment="1">
      <alignment horizontal="right" vertical="top"/>
    </xf>
    <xf numFmtId="0" fontId="91" fillId="44" borderId="82" xfId="0" applyFont="1" applyFill="1" applyBorder="1" applyAlignment="1">
      <alignment horizontal="left" vertical="top"/>
    </xf>
    <xf numFmtId="0" fontId="91" fillId="0" borderId="82" xfId="0" applyFont="1" applyBorder="1" applyAlignment="1" applyProtection="1">
      <alignment horizontal="left" vertical="top"/>
      <protection locked="0"/>
    </xf>
    <xf numFmtId="207" fontId="91" fillId="0" borderId="83" xfId="0" applyNumberFormat="1" applyFont="1" applyBorder="1" applyAlignment="1" applyProtection="1">
      <alignment horizontal="left" vertical="top"/>
      <protection locked="0"/>
    </xf>
    <xf numFmtId="0" fontId="8" fillId="42" borderId="30" xfId="0" applyFont="1" applyFill="1" applyBorder="1" applyAlignment="1" applyProtection="1">
      <alignment vertical="top"/>
      <protection hidden="1"/>
    </xf>
    <xf numFmtId="0" fontId="11" fillId="43" borderId="47" xfId="0" applyFont="1" applyFill="1" applyBorder="1" applyAlignment="1">
      <alignment horizontal="left" vertical="top"/>
    </xf>
    <xf numFmtId="0" fontId="11" fillId="0" borderId="14" xfId="0" applyFont="1" applyBorder="1" applyAlignment="1" applyProtection="1">
      <alignment horizontal="left" vertical="top"/>
      <protection locked="0"/>
    </xf>
    <xf numFmtId="207" fontId="11" fillId="0" borderId="42" xfId="0" applyNumberFormat="1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>
      <alignment horizontal="right" vertical="top"/>
    </xf>
    <xf numFmtId="0" fontId="11" fillId="0" borderId="19" xfId="0" applyFont="1" applyBorder="1" applyAlignment="1" applyProtection="1">
      <alignment horizontal="left" vertical="top"/>
      <protection locked="0"/>
    </xf>
    <xf numFmtId="207" fontId="11" fillId="0" borderId="63" xfId="0" applyNumberFormat="1" applyFont="1" applyBorder="1" applyAlignment="1" applyProtection="1">
      <alignment horizontal="left" vertical="top"/>
      <protection locked="0"/>
    </xf>
    <xf numFmtId="0" fontId="8" fillId="42" borderId="36" xfId="0" applyFont="1" applyFill="1" applyBorder="1" applyAlignment="1" applyProtection="1">
      <alignment vertical="top"/>
      <protection hidden="1"/>
    </xf>
    <xf numFmtId="0" fontId="11" fillId="0" borderId="15" xfId="0" applyFont="1" applyBorder="1" applyAlignment="1" applyProtection="1">
      <alignment horizontal="left" vertical="top"/>
      <protection locked="0"/>
    </xf>
    <xf numFmtId="207" fontId="11" fillId="0" borderId="22" xfId="0" applyNumberFormat="1" applyFont="1" applyBorder="1" applyAlignment="1" applyProtection="1">
      <alignment horizontal="left" vertical="top"/>
      <protection locked="0"/>
    </xf>
    <xf numFmtId="0" fontId="8" fillId="42" borderId="78" xfId="0" applyFont="1" applyFill="1" applyBorder="1" applyAlignment="1" applyProtection="1">
      <alignment vertical="top"/>
      <protection hidden="1"/>
    </xf>
    <xf numFmtId="0" fontId="11" fillId="43" borderId="75" xfId="0" applyFont="1" applyFill="1" applyBorder="1" applyAlignment="1">
      <alignment horizontal="left" vertical="top"/>
    </xf>
    <xf numFmtId="0" fontId="11" fillId="0" borderId="20" xfId="0" applyFont="1" applyBorder="1" applyAlignment="1" applyProtection="1">
      <alignment horizontal="left" vertical="top"/>
      <protection locked="0"/>
    </xf>
    <xf numFmtId="207" fontId="11" fillId="0" borderId="21" xfId="0" applyNumberFormat="1" applyFont="1" applyBorder="1" applyAlignment="1" applyProtection="1">
      <alignment horizontal="left" vertical="top"/>
      <protection locked="0"/>
    </xf>
    <xf numFmtId="0" fontId="8" fillId="42" borderId="79" xfId="0" applyFont="1" applyFill="1" applyBorder="1" applyAlignment="1" applyProtection="1">
      <alignment vertical="top"/>
      <protection hidden="1"/>
    </xf>
    <xf numFmtId="0" fontId="8" fillId="42" borderId="58" xfId="0" applyFont="1" applyFill="1" applyBorder="1" applyAlignment="1" applyProtection="1">
      <alignment vertical="top"/>
      <protection hidden="1"/>
    </xf>
    <xf numFmtId="0" fontId="11" fillId="43" borderId="18" xfId="0" applyFont="1" applyFill="1" applyBorder="1" applyAlignment="1">
      <alignment horizontal="left" vertical="top"/>
    </xf>
    <xf numFmtId="0" fontId="8" fillId="0" borderId="80" xfId="0" applyFont="1" applyBorder="1" applyAlignment="1">
      <alignment vertical="top"/>
    </xf>
    <xf numFmtId="207" fontId="8" fillId="0" borderId="0" xfId="0" applyNumberFormat="1" applyFont="1" applyAlignment="1">
      <alignment vertical="top"/>
    </xf>
    <xf numFmtId="0" fontId="8" fillId="42" borderId="70" xfId="0" applyFont="1" applyFill="1" applyBorder="1" applyAlignment="1" applyProtection="1">
      <alignment vertical="top"/>
      <protection hidden="1"/>
    </xf>
    <xf numFmtId="0" fontId="11" fillId="0" borderId="74" xfId="0" applyFont="1" applyBorder="1" applyAlignment="1">
      <alignment horizontal="right" vertical="top"/>
    </xf>
    <xf numFmtId="0" fontId="11" fillId="43" borderId="43" xfId="0" applyFont="1" applyFill="1" applyBorder="1" applyAlignment="1">
      <alignment horizontal="left" vertical="top"/>
    </xf>
    <xf numFmtId="0" fontId="11" fillId="0" borderId="13" xfId="0" applyFont="1" applyBorder="1" applyAlignment="1" applyProtection="1">
      <alignment horizontal="left" vertical="top"/>
      <protection locked="0"/>
    </xf>
    <xf numFmtId="207" fontId="11" fillId="0" borderId="16" xfId="0" applyNumberFormat="1" applyFont="1" applyBorder="1" applyAlignment="1" applyProtection="1">
      <alignment horizontal="left" vertical="top"/>
      <protection locked="0"/>
    </xf>
    <xf numFmtId="0" fontId="11" fillId="43" borderId="81" xfId="0" applyFont="1" applyFill="1" applyBorder="1" applyAlignment="1">
      <alignment horizontal="left" vertical="top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43" borderId="82" xfId="0" applyFont="1" applyFill="1" applyBorder="1" applyAlignment="1">
      <alignment horizontal="left" vertical="top"/>
    </xf>
    <xf numFmtId="0" fontId="11" fillId="0" borderId="75" xfId="0" applyFont="1" applyBorder="1" applyAlignment="1" applyProtection="1">
      <alignment horizontal="left" vertical="top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1" fillId="45" borderId="43" xfId="0" applyFont="1" applyFill="1" applyBorder="1" applyAlignment="1">
      <alignment horizontal="left"/>
    </xf>
    <xf numFmtId="0" fontId="11" fillId="36" borderId="13" xfId="0" applyFont="1" applyFill="1" applyBorder="1" applyAlignment="1" applyProtection="1">
      <alignment horizontal="left"/>
      <protection locked="0"/>
    </xf>
    <xf numFmtId="207" fontId="11" fillId="36" borderId="16" xfId="0" applyNumberFormat="1" applyFont="1" applyFill="1" applyBorder="1" applyAlignment="1" applyProtection="1">
      <alignment horizontal="left"/>
      <protection locked="0"/>
    </xf>
    <xf numFmtId="0" fontId="11" fillId="45" borderId="18" xfId="0" applyFont="1" applyFill="1" applyBorder="1" applyAlignment="1">
      <alignment horizontal="left"/>
    </xf>
    <xf numFmtId="0" fontId="11" fillId="36" borderId="15" xfId="0" applyFont="1" applyFill="1" applyBorder="1" applyAlignment="1" applyProtection="1">
      <alignment horizontal="left"/>
      <protection locked="0"/>
    </xf>
    <xf numFmtId="207" fontId="11" fillId="36" borderId="42" xfId="0" applyNumberFormat="1" applyFont="1" applyFill="1" applyBorder="1" applyAlignment="1" applyProtection="1">
      <alignment horizontal="left"/>
      <protection locked="0"/>
    </xf>
    <xf numFmtId="0" fontId="11" fillId="45" borderId="75" xfId="0" applyFont="1" applyFill="1" applyBorder="1" applyAlignment="1">
      <alignment horizontal="left"/>
    </xf>
    <xf numFmtId="0" fontId="11" fillId="36" borderId="20" xfId="0" applyFont="1" applyFill="1" applyBorder="1" applyAlignment="1" applyProtection="1">
      <alignment horizontal="left"/>
      <protection locked="0"/>
    </xf>
    <xf numFmtId="207" fontId="11" fillId="36" borderId="21" xfId="0" applyNumberFormat="1" applyFont="1" applyFill="1" applyBorder="1" applyAlignment="1" applyProtection="1">
      <alignment horizontal="left"/>
      <protection locked="0"/>
    </xf>
    <xf numFmtId="0" fontId="11" fillId="45" borderId="47" xfId="0" applyFont="1" applyFill="1" applyBorder="1" applyAlignment="1">
      <alignment horizontal="left"/>
    </xf>
    <xf numFmtId="207" fontId="11" fillId="0" borderId="41" xfId="0" applyNumberFormat="1" applyFont="1" applyBorder="1" applyAlignment="1" applyProtection="1">
      <alignment horizontal="left"/>
      <protection locked="0"/>
    </xf>
    <xf numFmtId="0" fontId="11" fillId="45" borderId="81" xfId="0" applyFont="1" applyFill="1" applyBorder="1" applyAlignment="1">
      <alignment horizontal="left"/>
    </xf>
    <xf numFmtId="207" fontId="11" fillId="0" borderId="27" xfId="0" applyNumberFormat="1" applyFont="1" applyBorder="1" applyAlignment="1" applyProtection="1">
      <alignment horizontal="left"/>
      <protection locked="0"/>
    </xf>
    <xf numFmtId="0" fontId="8" fillId="42" borderId="84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2" fillId="0" borderId="43" xfId="0" applyFont="1" applyBorder="1" applyAlignment="1">
      <alignment horizontal="left"/>
    </xf>
    <xf numFmtId="0" fontId="11" fillId="45" borderId="12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64" xfId="0" applyFont="1" applyBorder="1" applyAlignment="1">
      <alignment/>
    </xf>
    <xf numFmtId="207" fontId="9" fillId="0" borderId="0" xfId="0" applyNumberFormat="1" applyFont="1" applyAlignment="1" applyProtection="1">
      <alignment horizontal="left" vertical="top"/>
      <protection locked="0"/>
    </xf>
    <xf numFmtId="0" fontId="11" fillId="36" borderId="19" xfId="0" applyFont="1" applyFill="1" applyBorder="1" applyAlignment="1" applyProtection="1">
      <alignment horizontal="left"/>
      <protection locked="0"/>
    </xf>
    <xf numFmtId="207" fontId="11" fillId="36" borderId="63" xfId="0" applyNumberFormat="1" applyFont="1" applyFill="1" applyBorder="1" applyAlignment="1" applyProtection="1">
      <alignment horizontal="left"/>
      <protection locked="0"/>
    </xf>
    <xf numFmtId="207" fontId="11" fillId="0" borderId="13" xfId="0" applyNumberFormat="1" applyFont="1" applyBorder="1" applyAlignment="1" applyProtection="1">
      <alignment horizontal="left"/>
      <protection locked="0"/>
    </xf>
    <xf numFmtId="207" fontId="11" fillId="0" borderId="29" xfId="0" applyNumberFormat="1" applyFont="1" applyBorder="1" applyAlignment="1" applyProtection="1">
      <alignment horizontal="left"/>
      <protection locked="0"/>
    </xf>
    <xf numFmtId="0" fontId="8" fillId="42" borderId="74" xfId="0" applyFont="1" applyFill="1" applyBorder="1" applyAlignment="1" applyProtection="1">
      <alignment/>
      <protection hidden="1"/>
    </xf>
    <xf numFmtId="207" fontId="80" fillId="0" borderId="0" xfId="0" applyNumberFormat="1" applyFont="1" applyAlignment="1">
      <alignment/>
    </xf>
    <xf numFmtId="0" fontId="12" fillId="0" borderId="74" xfId="0" applyFont="1" applyBorder="1" applyAlignment="1">
      <alignment horizontal="center"/>
    </xf>
    <xf numFmtId="0" fontId="11" fillId="0" borderId="70" xfId="0" applyFont="1" applyBorder="1" applyAlignment="1">
      <alignment horizontal="right"/>
    </xf>
    <xf numFmtId="0" fontId="11" fillId="0" borderId="85" xfId="0" applyFont="1" applyBorder="1" applyAlignment="1" applyProtection="1">
      <alignment horizontal="left"/>
      <protection locked="0"/>
    </xf>
    <xf numFmtId="207" fontId="11" fillId="0" borderId="86" xfId="0" applyNumberFormat="1" applyFont="1" applyBorder="1" applyAlignment="1" applyProtection="1">
      <alignment horizontal="left"/>
      <protection locked="0"/>
    </xf>
    <xf numFmtId="207" fontId="11" fillId="0" borderId="34" xfId="0" applyNumberFormat="1" applyFont="1" applyBorder="1" applyAlignment="1" applyProtection="1">
      <alignment horizontal="left"/>
      <protection locked="0"/>
    </xf>
    <xf numFmtId="207" fontId="11" fillId="0" borderId="40" xfId="0" applyNumberFormat="1" applyFont="1" applyBorder="1" applyAlignment="1" applyProtection="1">
      <alignment horizontal="left"/>
      <protection locked="0"/>
    </xf>
    <xf numFmtId="207" fontId="11" fillId="0" borderId="28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Alignment="1">
      <alignment/>
    </xf>
    <xf numFmtId="0" fontId="11" fillId="0" borderId="87" xfId="0" applyFont="1" applyBorder="1" applyAlignment="1">
      <alignment horizontal="right"/>
    </xf>
    <xf numFmtId="0" fontId="11" fillId="43" borderId="88" xfId="0" applyFont="1" applyFill="1" applyBorder="1" applyAlignment="1">
      <alignment horizontal="left" vertical="top"/>
    </xf>
    <xf numFmtId="0" fontId="8" fillId="42" borderId="76" xfId="0" applyFont="1" applyFill="1" applyBorder="1" applyAlignment="1" applyProtection="1">
      <alignment vertical="top"/>
      <protection hidden="1"/>
    </xf>
    <xf numFmtId="0" fontId="8" fillId="42" borderId="74" xfId="0" applyFont="1" applyFill="1" applyBorder="1" applyAlignment="1" applyProtection="1">
      <alignment vertical="top"/>
      <protection hidden="1"/>
    </xf>
    <xf numFmtId="0" fontId="8" fillId="42" borderId="84" xfId="0" applyFont="1" applyFill="1" applyBorder="1" applyAlignment="1" applyProtection="1">
      <alignment vertical="top"/>
      <protection hidden="1"/>
    </xf>
    <xf numFmtId="0" fontId="11" fillId="0" borderId="89" xfId="0" applyFont="1" applyBorder="1" applyAlignment="1">
      <alignment horizontal="right"/>
    </xf>
    <xf numFmtId="0" fontId="11" fillId="45" borderId="90" xfId="0" applyFont="1" applyFill="1" applyBorder="1" applyAlignment="1">
      <alignment horizontal="left"/>
    </xf>
    <xf numFmtId="0" fontId="11" fillId="36" borderId="71" xfId="0" applyFont="1" applyFill="1" applyBorder="1" applyAlignment="1" applyProtection="1">
      <alignment horizontal="left"/>
      <protection locked="0"/>
    </xf>
    <xf numFmtId="207" fontId="11" fillId="36" borderId="91" xfId="0" applyNumberFormat="1" applyFont="1" applyFill="1" applyBorder="1" applyAlignment="1" applyProtection="1">
      <alignment horizontal="left"/>
      <protection locked="0"/>
    </xf>
    <xf numFmtId="0" fontId="8" fillId="42" borderId="92" xfId="0" applyFont="1" applyFill="1" applyBorder="1" applyAlignment="1" applyProtection="1">
      <alignment/>
      <protection hidden="1"/>
    </xf>
    <xf numFmtId="0" fontId="11" fillId="0" borderId="71" xfId="0" applyFont="1" applyBorder="1" applyAlignment="1" applyProtection="1">
      <alignment horizontal="left"/>
      <protection locked="0"/>
    </xf>
    <xf numFmtId="207" fontId="11" fillId="0" borderId="91" xfId="0" applyNumberFormat="1" applyFont="1" applyBorder="1" applyAlignment="1" applyProtection="1">
      <alignment horizontal="left"/>
      <protection locked="0"/>
    </xf>
    <xf numFmtId="0" fontId="11" fillId="0" borderId="93" xfId="0" applyFont="1" applyBorder="1" applyAlignment="1">
      <alignment horizontal="right"/>
    </xf>
    <xf numFmtId="0" fontId="11" fillId="45" borderId="94" xfId="0" applyFont="1" applyFill="1" applyBorder="1" applyAlignment="1">
      <alignment horizontal="left"/>
    </xf>
    <xf numFmtId="0" fontId="11" fillId="0" borderId="95" xfId="0" applyFont="1" applyBorder="1" applyAlignment="1" applyProtection="1">
      <alignment horizontal="left"/>
      <protection locked="0"/>
    </xf>
    <xf numFmtId="207" fontId="11" fillId="0" borderId="96" xfId="0" applyNumberFormat="1" applyFont="1" applyBorder="1" applyAlignment="1" applyProtection="1">
      <alignment horizontal="left"/>
      <protection locked="0"/>
    </xf>
    <xf numFmtId="0" fontId="8" fillId="42" borderId="97" xfId="0" applyFont="1" applyFill="1" applyBorder="1" applyAlignment="1" applyProtection="1">
      <alignment/>
      <protection hidden="1"/>
    </xf>
    <xf numFmtId="0" fontId="11" fillId="0" borderId="68" xfId="0" applyFont="1" applyBorder="1" applyAlignment="1">
      <alignment horizontal="right"/>
    </xf>
    <xf numFmtId="0" fontId="11" fillId="45" borderId="98" xfId="0" applyFont="1" applyFill="1" applyBorder="1" applyAlignment="1">
      <alignment horizontal="left"/>
    </xf>
    <xf numFmtId="0" fontId="11" fillId="0" borderId="31" xfId="0" applyFont="1" applyBorder="1" applyAlignment="1" applyProtection="1">
      <alignment horizontal="left"/>
      <protection locked="0"/>
    </xf>
    <xf numFmtId="207" fontId="11" fillId="0" borderId="99" xfId="0" applyNumberFormat="1" applyFont="1" applyBorder="1" applyAlignment="1" applyProtection="1">
      <alignment horizontal="left"/>
      <protection locked="0"/>
    </xf>
    <xf numFmtId="0" fontId="8" fillId="42" borderId="100" xfId="0" applyFont="1" applyFill="1" applyBorder="1" applyAlignment="1" applyProtection="1">
      <alignment/>
      <protection hidden="1"/>
    </xf>
    <xf numFmtId="0" fontId="11" fillId="0" borderId="101" xfId="0" applyFont="1" applyBorder="1" applyAlignment="1">
      <alignment horizontal="right"/>
    </xf>
    <xf numFmtId="0" fontId="11" fillId="45" borderId="102" xfId="0" applyFont="1" applyFill="1" applyBorder="1" applyAlignment="1">
      <alignment horizontal="left"/>
    </xf>
    <xf numFmtId="0" fontId="11" fillId="0" borderId="103" xfId="0" applyFont="1" applyBorder="1" applyAlignment="1" applyProtection="1">
      <alignment horizontal="left"/>
      <protection locked="0"/>
    </xf>
    <xf numFmtId="207" fontId="11" fillId="0" borderId="104" xfId="0" applyNumberFormat="1" applyFont="1" applyBorder="1" applyAlignment="1" applyProtection="1">
      <alignment horizontal="left"/>
      <protection locked="0"/>
    </xf>
    <xf numFmtId="0" fontId="8" fillId="42" borderId="105" xfId="0" applyFont="1" applyFill="1" applyBorder="1" applyAlignment="1" applyProtection="1">
      <alignment/>
      <protection hidden="1"/>
    </xf>
    <xf numFmtId="0" fontId="11" fillId="45" borderId="106" xfId="0" applyFont="1" applyFill="1" applyBorder="1" applyAlignment="1">
      <alignment horizontal="left"/>
    </xf>
    <xf numFmtId="0" fontId="11" fillId="0" borderId="44" xfId="0" applyFont="1" applyBorder="1" applyAlignment="1" applyProtection="1">
      <alignment horizontal="left"/>
      <protection locked="0"/>
    </xf>
    <xf numFmtId="207" fontId="11" fillId="0" borderId="49" xfId="0" applyNumberFormat="1" applyFont="1" applyBorder="1" applyAlignment="1" applyProtection="1">
      <alignment horizontal="left"/>
      <protection locked="0"/>
    </xf>
    <xf numFmtId="0" fontId="8" fillId="42" borderId="107" xfId="0" applyFont="1" applyFill="1" applyBorder="1" applyAlignment="1" applyProtection="1">
      <alignment/>
      <protection hidden="1"/>
    </xf>
    <xf numFmtId="0" fontId="11" fillId="0" borderId="108" xfId="0" applyFont="1" applyBorder="1" applyAlignment="1">
      <alignment horizontal="right"/>
    </xf>
    <xf numFmtId="0" fontId="11" fillId="45" borderId="109" xfId="0" applyFont="1" applyFill="1" applyBorder="1" applyAlignment="1">
      <alignment horizontal="left"/>
    </xf>
    <xf numFmtId="0" fontId="11" fillId="0" borderId="110" xfId="0" applyFont="1" applyBorder="1" applyAlignment="1" applyProtection="1">
      <alignment horizontal="left"/>
      <protection locked="0"/>
    </xf>
    <xf numFmtId="207" fontId="11" fillId="0" borderId="111" xfId="0" applyNumberFormat="1" applyFont="1" applyBorder="1" applyAlignment="1" applyProtection="1">
      <alignment horizontal="left"/>
      <protection locked="0"/>
    </xf>
    <xf numFmtId="0" fontId="8" fillId="42" borderId="112" xfId="0" applyFont="1" applyFill="1" applyBorder="1" applyAlignment="1" applyProtection="1">
      <alignment/>
      <protection hidden="1"/>
    </xf>
    <xf numFmtId="0" fontId="11" fillId="0" borderId="48" xfId="0" applyFont="1" applyBorder="1" applyAlignment="1" applyProtection="1">
      <alignment horizontal="left"/>
      <protection locked="0"/>
    </xf>
    <xf numFmtId="207" fontId="11" fillId="0" borderId="48" xfId="0" applyNumberFormat="1" applyFont="1" applyBorder="1" applyAlignment="1" applyProtection="1">
      <alignment horizontal="left"/>
      <protection locked="0"/>
    </xf>
    <xf numFmtId="0" fontId="11" fillId="45" borderId="113" xfId="0" applyFont="1" applyFill="1" applyBorder="1" applyAlignment="1">
      <alignment horizontal="left"/>
    </xf>
    <xf numFmtId="207" fontId="11" fillId="0" borderId="44" xfId="0" applyNumberFormat="1" applyFont="1" applyBorder="1" applyAlignment="1" applyProtection="1">
      <alignment horizontal="left"/>
      <protection locked="0"/>
    </xf>
    <xf numFmtId="0" fontId="11" fillId="45" borderId="114" xfId="0" applyFont="1" applyFill="1" applyBorder="1" applyAlignment="1">
      <alignment horizontal="left"/>
    </xf>
    <xf numFmtId="0" fontId="11" fillId="0" borderId="115" xfId="0" applyFont="1" applyBorder="1" applyAlignment="1" applyProtection="1">
      <alignment horizontal="left"/>
      <protection locked="0"/>
    </xf>
    <xf numFmtId="207" fontId="11" fillId="0" borderId="115" xfId="0" applyNumberFormat="1" applyFont="1" applyBorder="1" applyAlignment="1" applyProtection="1">
      <alignment horizontal="left"/>
      <protection locked="0"/>
    </xf>
    <xf numFmtId="0" fontId="8" fillId="42" borderId="116" xfId="0" applyFont="1" applyFill="1" applyBorder="1" applyAlignment="1" applyProtection="1">
      <alignment/>
      <protection hidden="1"/>
    </xf>
    <xf numFmtId="0" fontId="8" fillId="42" borderId="117" xfId="0" applyFont="1" applyFill="1" applyBorder="1" applyAlignment="1" applyProtection="1">
      <alignment/>
      <protection hidden="1"/>
    </xf>
    <xf numFmtId="0" fontId="8" fillId="42" borderId="118" xfId="0" applyFont="1" applyFill="1" applyBorder="1" applyAlignment="1" applyProtection="1">
      <alignment/>
      <protection hidden="1"/>
    </xf>
    <xf numFmtId="0" fontId="11" fillId="0" borderId="119" xfId="0" applyFont="1" applyBorder="1" applyAlignment="1">
      <alignment horizontal="right"/>
    </xf>
    <xf numFmtId="0" fontId="11" fillId="0" borderId="120" xfId="0" applyFont="1" applyBorder="1" applyAlignment="1">
      <alignment horizontal="right"/>
    </xf>
    <xf numFmtId="0" fontId="11" fillId="0" borderId="84" xfId="0" applyFont="1" applyBorder="1" applyAlignment="1">
      <alignment horizontal="right"/>
    </xf>
    <xf numFmtId="172" fontId="80" fillId="0" borderId="0" xfId="39" applyFont="1" applyAlignment="1">
      <alignment/>
    </xf>
    <xf numFmtId="207" fontId="8" fillId="0" borderId="0" xfId="39" applyNumberFormat="1" applyFont="1" applyAlignment="1">
      <alignment/>
    </xf>
    <xf numFmtId="0" fontId="12" fillId="0" borderId="121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26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92" fillId="0" borderId="74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207" fontId="12" fillId="0" borderId="123" xfId="0" applyNumberFormat="1" applyFont="1" applyBorder="1" applyAlignment="1">
      <alignment horizontal="center"/>
    </xf>
    <xf numFmtId="207" fontId="12" fillId="0" borderId="124" xfId="0" applyNumberFormat="1" applyFont="1" applyBorder="1" applyAlignment="1">
      <alignment horizontal="center"/>
    </xf>
    <xf numFmtId="0" fontId="12" fillId="0" borderId="123" xfId="0" applyFont="1" applyBorder="1" applyAlignment="1">
      <alignment horizontal="left"/>
    </xf>
    <xf numFmtId="207" fontId="12" fillId="0" borderId="74" xfId="0" applyNumberFormat="1" applyFont="1" applyBorder="1" applyAlignment="1">
      <alignment horizontal="center"/>
    </xf>
    <xf numFmtId="207" fontId="12" fillId="0" borderId="125" xfId="0" applyNumberFormat="1" applyFont="1" applyBorder="1" applyAlignment="1">
      <alignment horizontal="center"/>
    </xf>
    <xf numFmtId="0" fontId="12" fillId="0" borderId="84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207" fontId="80" fillId="0" borderId="126" xfId="0" applyNumberFormat="1" applyFont="1" applyBorder="1" applyAlignment="1">
      <alignment horizontal="center"/>
    </xf>
    <xf numFmtId="207" fontId="80" fillId="0" borderId="127" xfId="0" applyNumberFormat="1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207" fontId="80" fillId="0" borderId="30" xfId="0" applyNumberFormat="1" applyFont="1" applyBorder="1" applyAlignment="1">
      <alignment horizontal="center"/>
    </xf>
    <xf numFmtId="207" fontId="80" fillId="0" borderId="129" xfId="0" applyNumberFormat="1" applyFont="1" applyBorder="1" applyAlignment="1">
      <alignment horizontal="center"/>
    </xf>
    <xf numFmtId="0" fontId="11" fillId="46" borderId="43" xfId="0" applyFont="1" applyFill="1" applyBorder="1" applyAlignment="1">
      <alignment horizontal="left"/>
    </xf>
    <xf numFmtId="0" fontId="11" fillId="36" borderId="16" xfId="0" applyFont="1" applyFill="1" applyBorder="1" applyAlignment="1" applyProtection="1">
      <alignment horizontal="left"/>
      <protection/>
    </xf>
    <xf numFmtId="0" fontId="11" fillId="0" borderId="76" xfId="0" applyFont="1" applyBorder="1" applyAlignment="1" applyProtection="1">
      <alignment horizontal="left"/>
      <protection locked="0"/>
    </xf>
    <xf numFmtId="207" fontId="11" fillId="0" borderId="0" xfId="0" applyNumberFormat="1" applyFont="1" applyBorder="1" applyAlignment="1" applyProtection="1">
      <alignment horizontal="left"/>
      <protection locked="0"/>
    </xf>
    <xf numFmtId="207" fontId="11" fillId="0" borderId="130" xfId="0" applyNumberFormat="1" applyFont="1" applyBorder="1" applyAlignment="1" applyProtection="1">
      <alignment horizontal="left"/>
      <protection locked="0"/>
    </xf>
    <xf numFmtId="0" fontId="11" fillId="0" borderId="87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207" fontId="11" fillId="0" borderId="87" xfId="0" applyNumberFormat="1" applyFont="1" applyBorder="1" applyAlignment="1" applyProtection="1">
      <alignment horizontal="left"/>
      <protection locked="0"/>
    </xf>
    <xf numFmtId="0" fontId="11" fillId="46" borderId="75" xfId="0" applyFont="1" applyFill="1" applyBorder="1" applyAlignment="1">
      <alignment horizontal="left"/>
    </xf>
    <xf numFmtId="0" fontId="11" fillId="36" borderId="21" xfId="0" applyFont="1" applyFill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 locked="0"/>
    </xf>
    <xf numFmtId="207" fontId="11" fillId="0" borderId="128" xfId="0" applyNumberFormat="1" applyFont="1" applyBorder="1" applyAlignment="1" applyProtection="1">
      <alignment horizontal="left"/>
      <protection locked="0"/>
    </xf>
    <xf numFmtId="207" fontId="11" fillId="0" borderId="131" xfId="0" applyNumberFormat="1" applyFont="1" applyBorder="1" applyAlignment="1" applyProtection="1">
      <alignment horizontal="left"/>
      <protection locked="0"/>
    </xf>
    <xf numFmtId="0" fontId="11" fillId="0" borderId="128" xfId="0" applyFont="1" applyBorder="1" applyAlignment="1" applyProtection="1">
      <alignment horizontal="left"/>
      <protection locked="0"/>
    </xf>
    <xf numFmtId="207" fontId="11" fillId="0" borderId="30" xfId="0" applyNumberFormat="1" applyFont="1" applyBorder="1" applyAlignment="1" applyProtection="1">
      <alignment horizontal="left"/>
      <protection locked="0"/>
    </xf>
    <xf numFmtId="0" fontId="11" fillId="46" borderId="18" xfId="0" applyFont="1" applyFill="1" applyBorder="1" applyAlignment="1">
      <alignment horizontal="left"/>
    </xf>
    <xf numFmtId="0" fontId="11" fillId="36" borderId="22" xfId="0" applyFont="1" applyFill="1" applyBorder="1" applyAlignment="1" applyProtection="1">
      <alignment horizontal="left"/>
      <protection/>
    </xf>
    <xf numFmtId="0" fontId="11" fillId="0" borderId="78" xfId="0" applyFont="1" applyBorder="1" applyAlignment="1" applyProtection="1">
      <alignment horizontal="left"/>
      <protection locked="0"/>
    </xf>
    <xf numFmtId="207" fontId="11" fillId="0" borderId="65" xfId="0" applyNumberFormat="1" applyFont="1" applyBorder="1" applyAlignment="1" applyProtection="1">
      <alignment horizontal="left"/>
      <protection locked="0"/>
    </xf>
    <xf numFmtId="207" fontId="11" fillId="0" borderId="132" xfId="0" applyNumberFormat="1" applyFont="1" applyBorder="1" applyAlignment="1" applyProtection="1">
      <alignment horizontal="left"/>
      <protection locked="0"/>
    </xf>
    <xf numFmtId="0" fontId="11" fillId="0" borderId="65" xfId="0" applyFont="1" applyBorder="1" applyAlignment="1" applyProtection="1">
      <alignment horizontal="left"/>
      <protection locked="0"/>
    </xf>
    <xf numFmtId="207" fontId="11" fillId="0" borderId="78" xfId="0" applyNumberFormat="1" applyFont="1" applyBorder="1" applyAlignment="1" applyProtection="1">
      <alignment horizontal="left"/>
      <protection locked="0"/>
    </xf>
    <xf numFmtId="0" fontId="11" fillId="46" borderId="47" xfId="0" applyFont="1" applyFill="1" applyBorder="1" applyAlignment="1">
      <alignment horizontal="left"/>
    </xf>
    <xf numFmtId="207" fontId="11" fillId="0" borderId="133" xfId="0" applyNumberFormat="1" applyFont="1" applyBorder="1" applyAlignment="1" applyProtection="1">
      <alignment horizontal="left"/>
      <protection locked="0"/>
    </xf>
    <xf numFmtId="0" fontId="11" fillId="0" borderId="84" xfId="0" applyFont="1" applyBorder="1" applyAlignment="1" applyProtection="1">
      <alignment horizontal="left"/>
      <protection locked="0"/>
    </xf>
    <xf numFmtId="0" fontId="11" fillId="0" borderId="73" xfId="0" applyFont="1" applyBorder="1" applyAlignment="1" applyProtection="1">
      <alignment horizontal="left"/>
      <protection locked="0"/>
    </xf>
    <xf numFmtId="207" fontId="11" fillId="0" borderId="76" xfId="0" applyNumberFormat="1" applyFont="1" applyBorder="1" applyAlignment="1" applyProtection="1">
      <alignment horizontal="left"/>
      <protection locked="0"/>
    </xf>
    <xf numFmtId="0" fontId="11" fillId="0" borderId="74" xfId="0" applyFont="1" applyBorder="1" applyAlignment="1" applyProtection="1">
      <alignment horizontal="left"/>
      <protection locked="0"/>
    </xf>
    <xf numFmtId="207" fontId="11" fillId="0" borderId="80" xfId="0" applyNumberFormat="1" applyFont="1" applyBorder="1" applyAlignment="1" applyProtection="1">
      <alignment horizontal="left"/>
      <protection locked="0"/>
    </xf>
    <xf numFmtId="207" fontId="11" fillId="0" borderId="134" xfId="0" applyNumberFormat="1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80" xfId="0" applyFont="1" applyBorder="1" applyAlignment="1" applyProtection="1">
      <alignment horizontal="left"/>
      <protection locked="0"/>
    </xf>
    <xf numFmtId="207" fontId="11" fillId="0" borderId="26" xfId="0" applyNumberFormat="1" applyFont="1" applyBorder="1" applyAlignment="1" applyProtection="1">
      <alignment horizontal="left"/>
      <protection locked="0"/>
    </xf>
    <xf numFmtId="0" fontId="11" fillId="36" borderId="42" xfId="0" applyFont="1" applyFill="1" applyBorder="1" applyAlignment="1" applyProtection="1">
      <alignment horizontal="left"/>
      <protection/>
    </xf>
    <xf numFmtId="207" fontId="11" fillId="0" borderId="135" xfId="0" applyNumberFormat="1" applyFont="1" applyBorder="1" applyAlignment="1" applyProtection="1">
      <alignment horizontal="left"/>
      <protection locked="0"/>
    </xf>
    <xf numFmtId="0" fontId="11" fillId="0" borderId="133" xfId="0" applyFont="1" applyBorder="1" applyAlignment="1" applyProtection="1">
      <alignment horizontal="left"/>
      <protection locked="0"/>
    </xf>
    <xf numFmtId="0" fontId="8" fillId="36" borderId="0" xfId="0" applyFont="1" applyFill="1" applyAlignment="1" applyProtection="1">
      <alignment/>
      <protection/>
    </xf>
    <xf numFmtId="207" fontId="11" fillId="0" borderId="127" xfId="0" applyNumberFormat="1" applyFont="1" applyBorder="1" applyAlignment="1" applyProtection="1">
      <alignment horizontal="left"/>
      <protection locked="0"/>
    </xf>
    <xf numFmtId="0" fontId="8" fillId="34" borderId="84" xfId="0" applyFont="1" applyFill="1" applyBorder="1" applyAlignment="1">
      <alignment/>
    </xf>
    <xf numFmtId="0" fontId="9" fillId="0" borderId="62" xfId="0" applyFont="1" applyBorder="1" applyAlignment="1">
      <alignment vertical="top"/>
    </xf>
    <xf numFmtId="207" fontId="11" fillId="0" borderId="126" xfId="0" applyNumberFormat="1" applyFont="1" applyBorder="1" applyAlignment="1" applyProtection="1">
      <alignment horizontal="left"/>
      <protection locked="0"/>
    </xf>
    <xf numFmtId="0" fontId="12" fillId="0" borderId="37" xfId="0" applyFont="1" applyBorder="1" applyAlignment="1">
      <alignment horizontal="center"/>
    </xf>
    <xf numFmtId="0" fontId="8" fillId="34" borderId="74" xfId="0" applyFont="1" applyFill="1" applyBorder="1" applyAlignment="1">
      <alignment/>
    </xf>
    <xf numFmtId="0" fontId="8" fillId="34" borderId="78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8" fillId="34" borderId="76" xfId="0" applyFont="1" applyFill="1" applyBorder="1" applyAlignment="1">
      <alignment/>
    </xf>
    <xf numFmtId="0" fontId="12" fillId="0" borderId="29" xfId="0" applyFont="1" applyBorder="1" applyAlignment="1">
      <alignment horizontal="center"/>
    </xf>
    <xf numFmtId="207" fontId="12" fillId="0" borderId="59" xfId="0" applyNumberFormat="1" applyFont="1" applyBorder="1" applyAlignment="1">
      <alignment horizontal="center"/>
    </xf>
    <xf numFmtId="0" fontId="92" fillId="0" borderId="123" xfId="0" applyFont="1" applyBorder="1" applyAlignment="1">
      <alignment horizontal="left"/>
    </xf>
    <xf numFmtId="207" fontId="12" fillId="0" borderId="5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207" fontId="80" fillId="0" borderId="136" xfId="0" applyNumberFormat="1" applyFont="1" applyBorder="1" applyAlignment="1">
      <alignment horizontal="center"/>
    </xf>
    <xf numFmtId="0" fontId="12" fillId="0" borderId="126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207" fontId="80" fillId="0" borderId="79" xfId="0" applyNumberFormat="1" applyFont="1" applyBorder="1" applyAlignment="1">
      <alignment horizontal="center"/>
    </xf>
    <xf numFmtId="0" fontId="11" fillId="46" borderId="74" xfId="0" applyFont="1" applyFill="1" applyBorder="1" applyAlignment="1">
      <alignment horizontal="left"/>
    </xf>
    <xf numFmtId="0" fontId="11" fillId="36" borderId="133" xfId="0" applyFont="1" applyFill="1" applyBorder="1" applyAlignment="1" applyProtection="1">
      <alignment horizontal="left"/>
      <protection/>
    </xf>
    <xf numFmtId="207" fontId="11" fillId="0" borderId="137" xfId="0" applyNumberFormat="1" applyFont="1" applyBorder="1" applyAlignment="1" applyProtection="1">
      <alignment horizontal="left"/>
      <protection locked="0"/>
    </xf>
    <xf numFmtId="207" fontId="11" fillId="0" borderId="138" xfId="0" applyNumberFormat="1" applyFont="1" applyBorder="1" applyAlignment="1" applyProtection="1">
      <alignment horizontal="left"/>
      <protection locked="0"/>
    </xf>
    <xf numFmtId="0" fontId="11" fillId="46" borderId="30" xfId="0" applyFont="1" applyFill="1" applyBorder="1" applyAlignment="1">
      <alignment horizontal="left"/>
    </xf>
    <xf numFmtId="0" fontId="11" fillId="36" borderId="128" xfId="0" applyFont="1" applyFill="1" applyBorder="1" applyAlignment="1" applyProtection="1">
      <alignment horizontal="left"/>
      <protection/>
    </xf>
    <xf numFmtId="207" fontId="11" fillId="0" borderId="139" xfId="0" applyNumberFormat="1" applyFont="1" applyBorder="1" applyAlignment="1" applyProtection="1">
      <alignment horizontal="left"/>
      <protection locked="0"/>
    </xf>
    <xf numFmtId="207" fontId="11" fillId="0" borderId="79" xfId="0" applyNumberFormat="1" applyFont="1" applyBorder="1" applyAlignment="1" applyProtection="1">
      <alignment horizontal="left"/>
      <protection locked="0"/>
    </xf>
    <xf numFmtId="0" fontId="11" fillId="46" borderId="78" xfId="0" applyFont="1" applyFill="1" applyBorder="1" applyAlignment="1">
      <alignment horizontal="left"/>
    </xf>
    <xf numFmtId="207" fontId="11" fillId="0" borderId="140" xfId="0" applyNumberFormat="1" applyFont="1" applyBorder="1" applyAlignment="1" applyProtection="1">
      <alignment horizontal="left"/>
      <protection locked="0"/>
    </xf>
    <xf numFmtId="207" fontId="11" fillId="0" borderId="36" xfId="0" applyNumberFormat="1" applyFont="1" applyBorder="1" applyAlignment="1" applyProtection="1">
      <alignment horizontal="left"/>
      <protection locked="0"/>
    </xf>
    <xf numFmtId="0" fontId="11" fillId="36" borderId="65" xfId="0" applyFont="1" applyFill="1" applyBorder="1" applyAlignment="1" applyProtection="1">
      <alignment horizontal="left"/>
      <protection/>
    </xf>
    <xf numFmtId="0" fontId="11" fillId="46" borderId="76" xfId="0" applyFont="1" applyFill="1" applyBorder="1" applyAlignment="1">
      <alignment horizontal="left"/>
    </xf>
    <xf numFmtId="207" fontId="11" fillId="0" borderId="77" xfId="0" applyNumberFormat="1" applyFont="1" applyBorder="1" applyAlignment="1" applyProtection="1">
      <alignment horizontal="left"/>
      <protection locked="0"/>
    </xf>
    <xf numFmtId="207" fontId="11" fillId="0" borderId="141" xfId="0" applyNumberFormat="1" applyFont="1" applyBorder="1" applyAlignment="1" applyProtection="1">
      <alignment horizontal="left"/>
      <protection locked="0"/>
    </xf>
    <xf numFmtId="207" fontId="11" fillId="0" borderId="69" xfId="0" applyNumberFormat="1" applyFont="1" applyBorder="1" applyAlignment="1" applyProtection="1">
      <alignment horizontal="left"/>
      <protection locked="0"/>
    </xf>
    <xf numFmtId="207" fontId="11" fillId="0" borderId="142" xfId="0" applyNumberFormat="1" applyFont="1" applyBorder="1" applyAlignment="1" applyProtection="1">
      <alignment horizontal="left"/>
      <protection locked="0"/>
    </xf>
    <xf numFmtId="0" fontId="11" fillId="36" borderId="123" xfId="0" applyFont="1" applyFill="1" applyBorder="1" applyAlignment="1" applyProtection="1">
      <alignment horizontal="left"/>
      <protection/>
    </xf>
    <xf numFmtId="207" fontId="11" fillId="0" borderId="136" xfId="0" applyNumberFormat="1" applyFont="1" applyBorder="1" applyAlignment="1" applyProtection="1">
      <alignment horizontal="left"/>
      <protection locked="0"/>
    </xf>
    <xf numFmtId="0" fontId="8" fillId="38" borderId="143" xfId="0" applyNumberFormat="1" applyFont="1" applyFill="1" applyBorder="1" applyAlignment="1">
      <alignment horizontal="left" vertical="top"/>
    </xf>
    <xf numFmtId="207" fontId="11" fillId="0" borderId="144" xfId="0" applyNumberFormat="1" applyFont="1" applyBorder="1" applyAlignment="1" applyProtection="1">
      <alignment horizontal="left"/>
      <protection locked="0"/>
    </xf>
    <xf numFmtId="207" fontId="11" fillId="0" borderId="35" xfId="0" applyNumberFormat="1" applyFont="1" applyBorder="1" applyAlignment="1" applyProtection="1">
      <alignment horizontal="left"/>
      <protection locked="0"/>
    </xf>
    <xf numFmtId="207" fontId="11" fillId="0" borderId="66" xfId="0" applyNumberFormat="1" applyFont="1" applyBorder="1" applyAlignment="1" applyProtection="1">
      <alignment horizontal="left"/>
      <protection locked="0"/>
    </xf>
    <xf numFmtId="179" fontId="11" fillId="36" borderId="145" xfId="0" applyNumberFormat="1" applyFont="1" applyFill="1" applyBorder="1" applyAlignment="1" applyProtection="1">
      <alignment horizontal="left"/>
      <protection locked="0"/>
    </xf>
    <xf numFmtId="179" fontId="11" fillId="36" borderId="35" xfId="0" applyNumberFormat="1" applyFont="1" applyFill="1" applyBorder="1" applyAlignment="1" applyProtection="1">
      <alignment horizontal="left"/>
      <protection locked="0"/>
    </xf>
    <xf numFmtId="179" fontId="11" fillId="36" borderId="146" xfId="0" applyNumberFormat="1" applyFont="1" applyFill="1" applyBorder="1" applyAlignment="1" applyProtection="1">
      <alignment horizontal="left"/>
      <protection locked="0"/>
    </xf>
    <xf numFmtId="179" fontId="11" fillId="36" borderId="144" xfId="0" applyNumberFormat="1" applyFont="1" applyFill="1" applyBorder="1" applyAlignment="1" applyProtection="1">
      <alignment horizontal="left"/>
      <protection locked="0"/>
    </xf>
    <xf numFmtId="179" fontId="11" fillId="36" borderId="66" xfId="0" applyNumberFormat="1" applyFont="1" applyFill="1" applyBorder="1" applyAlignment="1" applyProtection="1">
      <alignment horizontal="left"/>
      <protection locked="0"/>
    </xf>
    <xf numFmtId="0" fontId="8" fillId="0" borderId="147" xfId="0" applyFont="1" applyBorder="1" applyAlignment="1">
      <alignment/>
    </xf>
    <xf numFmtId="0" fontId="11" fillId="46" borderId="35" xfId="0" applyFont="1" applyFill="1" applyBorder="1" applyAlignment="1">
      <alignment horizontal="left"/>
    </xf>
    <xf numFmtId="0" fontId="11" fillId="36" borderId="76" xfId="0" applyFont="1" applyFill="1" applyBorder="1" applyAlignment="1" applyProtection="1">
      <alignment horizontal="left"/>
      <protection/>
    </xf>
    <xf numFmtId="0" fontId="11" fillId="46" borderId="148" xfId="0" applyFont="1" applyFill="1" applyBorder="1" applyAlignment="1">
      <alignment horizontal="left"/>
    </xf>
    <xf numFmtId="0" fontId="11" fillId="36" borderId="89" xfId="0" applyFont="1" applyFill="1" applyBorder="1" applyAlignment="1" applyProtection="1">
      <alignment horizontal="left"/>
      <protection/>
    </xf>
    <xf numFmtId="0" fontId="11" fillId="0" borderId="89" xfId="0" applyFont="1" applyBorder="1" applyAlignment="1" applyProtection="1">
      <alignment horizontal="left"/>
      <protection locked="0"/>
    </xf>
    <xf numFmtId="207" fontId="11" fillId="0" borderId="148" xfId="0" applyNumberFormat="1" applyFont="1" applyBorder="1" applyAlignment="1" applyProtection="1">
      <alignment horizontal="left"/>
      <protection locked="0"/>
    </xf>
    <xf numFmtId="207" fontId="11" fillId="0" borderId="149" xfId="0" applyNumberFormat="1" applyFont="1" applyBorder="1" applyAlignment="1" applyProtection="1">
      <alignment horizontal="left"/>
      <protection locked="0"/>
    </xf>
    <xf numFmtId="207" fontId="11" fillId="0" borderId="92" xfId="0" applyNumberFormat="1" applyFont="1" applyBorder="1" applyAlignment="1" applyProtection="1">
      <alignment horizontal="left"/>
      <protection locked="0"/>
    </xf>
    <xf numFmtId="0" fontId="11" fillId="46" borderId="145" xfId="0" applyFont="1" applyFill="1" applyBorder="1" applyAlignment="1">
      <alignment horizontal="left"/>
    </xf>
    <xf numFmtId="0" fontId="11" fillId="36" borderId="30" xfId="0" applyFont="1" applyFill="1" applyBorder="1" applyAlignment="1" applyProtection="1">
      <alignment horizontal="left"/>
      <protection/>
    </xf>
    <xf numFmtId="0" fontId="11" fillId="46" borderId="39" xfId="0" applyFont="1" applyFill="1" applyBorder="1" applyAlignment="1">
      <alignment horizontal="left"/>
    </xf>
    <xf numFmtId="0" fontId="11" fillId="46" borderId="66" xfId="0" applyFont="1" applyFill="1" applyBorder="1" applyAlignment="1">
      <alignment horizontal="left"/>
    </xf>
    <xf numFmtId="0" fontId="9" fillId="0" borderId="70" xfId="0" applyFont="1" applyBorder="1" applyAlignment="1">
      <alignment/>
    </xf>
    <xf numFmtId="207" fontId="80" fillId="0" borderId="0" xfId="39" applyNumberFormat="1" applyFont="1" applyAlignment="1">
      <alignment/>
    </xf>
    <xf numFmtId="0" fontId="8" fillId="36" borderId="150" xfId="0" applyFont="1" applyFill="1" applyBorder="1" applyAlignment="1">
      <alignment/>
    </xf>
    <xf numFmtId="0" fontId="92" fillId="0" borderId="13" xfId="0" applyFont="1" applyBorder="1" applyAlignment="1">
      <alignment horizontal="left"/>
    </xf>
    <xf numFmtId="207" fontId="12" fillId="0" borderId="13" xfId="0" applyNumberFormat="1" applyFont="1" applyBorder="1" applyAlignment="1">
      <alignment horizontal="center"/>
    </xf>
    <xf numFmtId="0" fontId="12" fillId="36" borderId="29" xfId="0" applyFont="1" applyFill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31" xfId="0" applyFont="1" applyBorder="1" applyAlignment="1">
      <alignment horizontal="left"/>
    </xf>
    <xf numFmtId="207" fontId="80" fillId="0" borderId="20" xfId="0" applyNumberFormat="1" applyFont="1" applyBorder="1" applyAlignment="1">
      <alignment horizontal="center"/>
    </xf>
    <xf numFmtId="0" fontId="12" fillId="36" borderId="28" xfId="0" applyFont="1" applyFill="1" applyBorder="1" applyAlignment="1">
      <alignment horizontal="left"/>
    </xf>
    <xf numFmtId="0" fontId="12" fillId="0" borderId="0" xfId="0" applyFont="1" applyAlignment="1" applyProtection="1">
      <alignment horizontal="center"/>
      <protection hidden="1"/>
    </xf>
    <xf numFmtId="0" fontId="11" fillId="47" borderId="43" xfId="0" applyFont="1" applyFill="1" applyBorder="1" applyAlignment="1">
      <alignment horizontal="left"/>
    </xf>
    <xf numFmtId="0" fontId="8" fillId="36" borderId="16" xfId="0" applyFont="1" applyFill="1" applyBorder="1" applyAlignment="1" applyProtection="1">
      <alignment/>
      <protection locked="0"/>
    </xf>
    <xf numFmtId="0" fontId="8" fillId="34" borderId="58" xfId="0" applyFont="1" applyFill="1" applyBorder="1" applyAlignment="1" applyProtection="1">
      <alignment/>
      <protection hidden="1"/>
    </xf>
    <xf numFmtId="0" fontId="11" fillId="47" borderId="18" xfId="0" applyFont="1" applyFill="1" applyBorder="1" applyAlignment="1">
      <alignment horizontal="left"/>
    </xf>
    <xf numFmtId="207" fontId="11" fillId="0" borderId="14" xfId="0" applyNumberFormat="1" applyFont="1" applyBorder="1" applyAlignment="1" applyProtection="1">
      <alignment horizontal="left"/>
      <protection locked="0"/>
    </xf>
    <xf numFmtId="0" fontId="8" fillId="36" borderId="22" xfId="0" applyFont="1" applyFill="1" applyBorder="1" applyAlignment="1" applyProtection="1">
      <alignment/>
      <protection locked="0"/>
    </xf>
    <xf numFmtId="0" fontId="8" fillId="34" borderId="36" xfId="0" applyFont="1" applyFill="1" applyBorder="1" applyAlignment="1" applyProtection="1">
      <alignment/>
      <protection hidden="1"/>
    </xf>
    <xf numFmtId="0" fontId="11" fillId="47" borderId="45" xfId="0" applyFont="1" applyFill="1" applyBorder="1" applyAlignment="1">
      <alignment horizontal="left"/>
    </xf>
    <xf numFmtId="0" fontId="11" fillId="0" borderId="32" xfId="0" applyFont="1" applyBorder="1" applyAlignment="1" applyProtection="1">
      <alignment horizontal="left"/>
      <protection locked="0"/>
    </xf>
    <xf numFmtId="207" fontId="11" fillId="0" borderId="32" xfId="0" applyNumberFormat="1" applyFont="1" applyBorder="1" applyAlignment="1" applyProtection="1">
      <alignment horizontal="left"/>
      <protection locked="0"/>
    </xf>
    <xf numFmtId="0" fontId="8" fillId="36" borderId="37" xfId="0" applyFont="1" applyFill="1" applyBorder="1" applyAlignment="1" applyProtection="1">
      <alignment/>
      <protection locked="0"/>
    </xf>
    <xf numFmtId="0" fontId="11" fillId="47" borderId="81" xfId="0" applyFont="1" applyFill="1" applyBorder="1" applyAlignment="1">
      <alignment horizontal="left"/>
    </xf>
    <xf numFmtId="207" fontId="11" fillId="0" borderId="20" xfId="0" applyNumberFormat="1" applyFont="1" applyBorder="1" applyAlignment="1" applyProtection="1">
      <alignment horizontal="left"/>
      <protection locked="0"/>
    </xf>
    <xf numFmtId="0" fontId="8" fillId="36" borderId="21" xfId="0" applyFont="1" applyFill="1" applyBorder="1" applyAlignment="1" applyProtection="1">
      <alignment/>
      <protection locked="0"/>
    </xf>
    <xf numFmtId="0" fontId="8" fillId="34" borderId="79" xfId="0" applyFont="1" applyFill="1" applyBorder="1" applyAlignment="1" applyProtection="1">
      <alignment/>
      <protection hidden="1"/>
    </xf>
    <xf numFmtId="0" fontId="8" fillId="36" borderId="42" xfId="0" applyFont="1" applyFill="1" applyBorder="1" applyAlignment="1" applyProtection="1">
      <alignment/>
      <protection locked="0"/>
    </xf>
    <xf numFmtId="0" fontId="8" fillId="34" borderId="77" xfId="0" applyFont="1" applyFill="1" applyBorder="1" applyAlignment="1" applyProtection="1">
      <alignment/>
      <protection hidden="1"/>
    </xf>
    <xf numFmtId="207" fontId="11" fillId="0" borderId="15" xfId="0" applyNumberFormat="1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47" borderId="82" xfId="0" applyFont="1" applyFill="1" applyBorder="1" applyAlignment="1">
      <alignment horizontal="left"/>
    </xf>
    <xf numFmtId="0" fontId="8" fillId="34" borderId="30" xfId="0" applyFont="1" applyFill="1" applyBorder="1" applyAlignment="1" applyProtection="1">
      <alignment/>
      <protection hidden="1"/>
    </xf>
    <xf numFmtId="207" fontId="8" fillId="0" borderId="151" xfId="0" applyNumberFormat="1" applyFont="1" applyBorder="1" applyAlignment="1">
      <alignment/>
    </xf>
    <xf numFmtId="0" fontId="8" fillId="36" borderId="0" xfId="0" applyFont="1" applyFill="1" applyAlignment="1">
      <alignment/>
    </xf>
    <xf numFmtId="0" fontId="8" fillId="34" borderId="70" xfId="0" applyFont="1" applyFill="1" applyBorder="1" applyAlignment="1" applyProtection="1">
      <alignment/>
      <protection hidden="1"/>
    </xf>
    <xf numFmtId="0" fontId="8" fillId="36" borderId="152" xfId="0" applyFont="1" applyFill="1" applyBorder="1" applyAlignment="1">
      <alignment/>
    </xf>
    <xf numFmtId="172" fontId="92" fillId="0" borderId="121" xfId="39" applyFont="1" applyBorder="1" applyAlignment="1" applyProtection="1">
      <alignment horizontal="center"/>
      <protection locked="0"/>
    </xf>
    <xf numFmtId="0" fontId="11" fillId="0" borderId="144" xfId="0" applyFont="1" applyBorder="1" applyAlignment="1" applyProtection="1">
      <alignment horizontal="center"/>
      <protection locked="0"/>
    </xf>
    <xf numFmtId="0" fontId="11" fillId="0" borderId="146" xfId="0" applyFont="1" applyBorder="1" applyAlignment="1" applyProtection="1">
      <alignment horizontal="center"/>
      <protection locked="0"/>
    </xf>
    <xf numFmtId="0" fontId="11" fillId="0" borderId="138" xfId="0" applyFont="1" applyBorder="1" applyAlignment="1" applyProtection="1">
      <alignment horizontal="center"/>
      <protection locked="0"/>
    </xf>
    <xf numFmtId="0" fontId="11" fillId="0" borderId="153" xfId="0" applyFont="1" applyBorder="1" applyAlignment="1" applyProtection="1">
      <alignment horizontal="center"/>
      <protection locked="0"/>
    </xf>
    <xf numFmtId="0" fontId="11" fillId="0" borderId="83" xfId="0" applyFont="1" applyBorder="1" applyAlignment="1" applyProtection="1">
      <alignment horizontal="center"/>
      <protection locked="0"/>
    </xf>
    <xf numFmtId="172" fontId="93" fillId="0" borderId="0" xfId="39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33" borderId="154" xfId="0" applyFont="1" applyFill="1" applyBorder="1" applyAlignment="1">
      <alignment horizontal="left"/>
    </xf>
    <xf numFmtId="0" fontId="8" fillId="0" borderId="29" xfId="0" applyFont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hidden="1"/>
    </xf>
    <xf numFmtId="0" fontId="11" fillId="0" borderId="69" xfId="0" applyFont="1" applyBorder="1" applyAlignment="1" applyProtection="1">
      <alignment horizontal="center"/>
      <protection locked="0"/>
    </xf>
    <xf numFmtId="0" fontId="11" fillId="33" borderId="18" xfId="0" applyFont="1" applyFill="1" applyBorder="1" applyAlignment="1">
      <alignment horizontal="left"/>
    </xf>
    <xf numFmtId="0" fontId="8" fillId="0" borderId="27" xfId="0" applyFont="1" applyBorder="1" applyAlignment="1" applyProtection="1">
      <alignment/>
      <protection locked="0"/>
    </xf>
    <xf numFmtId="0" fontId="8" fillId="34" borderId="22" xfId="0" applyFont="1" applyFill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11" fillId="33" borderId="12" xfId="0" applyFont="1" applyFill="1" applyBorder="1" applyAlignment="1">
      <alignment horizontal="left"/>
    </xf>
    <xf numFmtId="0" fontId="8" fillId="0" borderId="28" xfId="0" applyFont="1" applyBorder="1" applyAlignment="1" applyProtection="1">
      <alignment/>
      <protection locked="0"/>
    </xf>
    <xf numFmtId="0" fontId="8" fillId="34" borderId="28" xfId="0" applyFont="1" applyFill="1" applyBorder="1" applyAlignment="1" applyProtection="1">
      <alignment/>
      <protection hidden="1"/>
    </xf>
    <xf numFmtId="0" fontId="8" fillId="0" borderId="155" xfId="0" applyFont="1" applyBorder="1" applyAlignment="1">
      <alignment/>
    </xf>
    <xf numFmtId="0" fontId="11" fillId="36" borderId="78" xfId="0" applyFont="1" applyFill="1" applyBorder="1" applyAlignment="1">
      <alignment horizontal="right"/>
    </xf>
    <xf numFmtId="0" fontId="13" fillId="48" borderId="81" xfId="0" applyFont="1" applyFill="1" applyBorder="1" applyAlignment="1">
      <alignment horizontal="left"/>
    </xf>
    <xf numFmtId="0" fontId="11" fillId="36" borderId="32" xfId="0" applyFont="1" applyFill="1" applyBorder="1" applyAlignment="1" applyProtection="1">
      <alignment horizontal="left"/>
      <protection locked="0"/>
    </xf>
    <xf numFmtId="0" fontId="11" fillId="36" borderId="156" xfId="0" applyFont="1" applyFill="1" applyBorder="1" applyAlignment="1" applyProtection="1">
      <alignment horizontal="left"/>
      <protection locked="0"/>
    </xf>
    <xf numFmtId="207" fontId="11" fillId="36" borderId="32" xfId="0" applyNumberFormat="1" applyFont="1" applyFill="1" applyBorder="1" applyAlignment="1" applyProtection="1">
      <alignment horizontal="left"/>
      <protection locked="0"/>
    </xf>
    <xf numFmtId="0" fontId="8" fillId="36" borderId="156" xfId="0" applyFont="1" applyFill="1" applyBorder="1" applyAlignment="1" applyProtection="1">
      <alignment/>
      <protection locked="0"/>
    </xf>
    <xf numFmtId="0" fontId="8" fillId="36" borderId="156" xfId="0" applyFont="1" applyFill="1" applyBorder="1" applyAlignment="1" applyProtection="1">
      <alignment/>
      <protection hidden="1"/>
    </xf>
    <xf numFmtId="0" fontId="8" fillId="36" borderId="64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0" borderId="29" xfId="0" applyFont="1" applyBorder="1" applyAlignment="1" applyProtection="1">
      <alignment horizontal="left"/>
      <protection locked="0"/>
    </xf>
    <xf numFmtId="0" fontId="8" fillId="34" borderId="29" xfId="0" applyFont="1" applyFill="1" applyBorder="1" applyAlignment="1" applyProtection="1">
      <alignment/>
      <protection hidden="1"/>
    </xf>
    <xf numFmtId="0" fontId="11" fillId="0" borderId="156" xfId="0" applyFont="1" applyBorder="1" applyAlignment="1" applyProtection="1">
      <alignment horizontal="left"/>
      <protection locked="0"/>
    </xf>
    <xf numFmtId="0" fontId="11" fillId="33" borderId="82" xfId="0" applyFont="1" applyFill="1" applyBorder="1" applyAlignment="1">
      <alignment horizontal="left"/>
    </xf>
    <xf numFmtId="0" fontId="11" fillId="0" borderId="17" xfId="0" applyFont="1" applyBorder="1" applyAlignment="1" applyProtection="1">
      <alignment horizontal="left"/>
      <protection locked="0"/>
    </xf>
    <xf numFmtId="0" fontId="8" fillId="34" borderId="157" xfId="0" applyFont="1" applyFill="1" applyBorder="1" applyAlignment="1" applyProtection="1">
      <alignment/>
      <protection hidden="1"/>
    </xf>
    <xf numFmtId="0" fontId="8" fillId="34" borderId="54" xfId="0" applyFont="1" applyFill="1" applyBorder="1" applyAlignment="1" applyProtection="1">
      <alignment/>
      <protection hidden="1"/>
    </xf>
    <xf numFmtId="0" fontId="8" fillId="34" borderId="158" xfId="0" applyFont="1" applyFill="1" applyBorder="1" applyAlignment="1" applyProtection="1">
      <alignment/>
      <protection hidden="1"/>
    </xf>
    <xf numFmtId="0" fontId="8" fillId="0" borderId="159" xfId="0" applyFont="1" applyBorder="1" applyAlignment="1">
      <alignment/>
    </xf>
    <xf numFmtId="0" fontId="13" fillId="48" borderId="160" xfId="0" applyFont="1" applyFill="1" applyBorder="1" applyAlignment="1">
      <alignment horizontal="left"/>
    </xf>
    <xf numFmtId="0" fontId="11" fillId="36" borderId="85" xfId="0" applyFont="1" applyFill="1" applyBorder="1" applyAlignment="1" applyProtection="1">
      <alignment horizontal="left"/>
      <protection locked="0"/>
    </xf>
    <xf numFmtId="0" fontId="11" fillId="36" borderId="86" xfId="0" applyFont="1" applyFill="1" applyBorder="1" applyAlignment="1" applyProtection="1">
      <alignment horizontal="left"/>
      <protection locked="0"/>
    </xf>
    <xf numFmtId="207" fontId="11" fillId="36" borderId="85" xfId="0" applyNumberFormat="1" applyFont="1" applyFill="1" applyBorder="1" applyAlignment="1" applyProtection="1">
      <alignment horizontal="left"/>
      <protection locked="0"/>
    </xf>
    <xf numFmtId="0" fontId="8" fillId="36" borderId="86" xfId="0" applyFont="1" applyFill="1" applyBorder="1" applyAlignment="1" applyProtection="1">
      <alignment/>
      <protection locked="0"/>
    </xf>
    <xf numFmtId="0" fontId="8" fillId="36" borderId="161" xfId="0" applyFont="1" applyFill="1" applyBorder="1" applyAlignment="1" applyProtection="1">
      <alignment/>
      <protection hidden="1"/>
    </xf>
    <xf numFmtId="0" fontId="8" fillId="36" borderId="159" xfId="0" applyFont="1" applyFill="1" applyBorder="1" applyAlignment="1">
      <alignment/>
    </xf>
    <xf numFmtId="0" fontId="11" fillId="36" borderId="14" xfId="0" applyFont="1" applyFill="1" applyBorder="1" applyAlignment="1" applyProtection="1">
      <alignment horizontal="left"/>
      <protection locked="0"/>
    </xf>
    <xf numFmtId="0" fontId="11" fillId="36" borderId="34" xfId="0" applyFont="1" applyFill="1" applyBorder="1" applyAlignment="1" applyProtection="1">
      <alignment horizontal="left"/>
      <protection locked="0"/>
    </xf>
    <xf numFmtId="207" fontId="11" fillId="36" borderId="14" xfId="0" applyNumberFormat="1" applyFont="1" applyFill="1" applyBorder="1" applyAlignment="1" applyProtection="1">
      <alignment horizontal="left"/>
      <protection locked="0"/>
    </xf>
    <xf numFmtId="0" fontId="8" fillId="36" borderId="34" xfId="0" applyFont="1" applyFill="1" applyBorder="1" applyAlignment="1" applyProtection="1">
      <alignment/>
      <protection locked="0"/>
    </xf>
    <xf numFmtId="0" fontId="11" fillId="36" borderId="27" xfId="0" applyFont="1" applyFill="1" applyBorder="1" applyAlignment="1" applyProtection="1">
      <alignment horizontal="left"/>
      <protection locked="0"/>
    </xf>
    <xf numFmtId="207" fontId="11" fillId="36" borderId="15" xfId="0" applyNumberFormat="1" applyFont="1" applyFill="1" applyBorder="1" applyAlignment="1" applyProtection="1">
      <alignment horizontal="left"/>
      <protection locked="0"/>
    </xf>
    <xf numFmtId="0" fontId="8" fillId="36" borderId="27" xfId="0" applyFont="1" applyFill="1" applyBorder="1" applyAlignment="1" applyProtection="1">
      <alignment/>
      <protection locked="0"/>
    </xf>
    <xf numFmtId="0" fontId="8" fillId="35" borderId="62" xfId="0" applyFont="1" applyFill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82" xfId="0" applyFont="1" applyBorder="1" applyAlignment="1">
      <alignment horizontal="left"/>
    </xf>
    <xf numFmtId="0" fontId="11" fillId="36" borderId="70" xfId="0" applyFont="1" applyFill="1" applyBorder="1" applyAlignment="1">
      <alignment horizontal="right"/>
    </xf>
    <xf numFmtId="0" fontId="12" fillId="0" borderId="66" xfId="0" applyFont="1" applyBorder="1" applyAlignment="1">
      <alignment horizontal="left"/>
    </xf>
    <xf numFmtId="0" fontId="11" fillId="33" borderId="81" xfId="0" applyFont="1" applyFill="1" applyBorder="1" applyAlignment="1">
      <alignment horizontal="left"/>
    </xf>
    <xf numFmtId="0" fontId="8" fillId="34" borderId="42" xfId="0" applyFont="1" applyFill="1" applyBorder="1" applyAlignment="1" applyProtection="1">
      <alignment/>
      <protection hidden="1"/>
    </xf>
    <xf numFmtId="0" fontId="11" fillId="33" borderId="43" xfId="0" applyFont="1" applyFill="1" applyBorder="1" applyAlignment="1">
      <alignment horizontal="left"/>
    </xf>
    <xf numFmtId="0" fontId="11" fillId="36" borderId="74" xfId="0" applyFont="1" applyFill="1" applyBorder="1" applyAlignment="1">
      <alignment horizontal="right"/>
    </xf>
    <xf numFmtId="0" fontId="11" fillId="36" borderId="30" xfId="0" applyFont="1" applyFill="1" applyBorder="1" applyAlignment="1">
      <alignment horizontal="right"/>
    </xf>
    <xf numFmtId="0" fontId="15" fillId="0" borderId="0" xfId="48" applyFont="1" applyProtection="1">
      <alignment/>
      <protection hidden="1"/>
    </xf>
    <xf numFmtId="14" fontId="15" fillId="0" borderId="0" xfId="48" applyNumberFormat="1" applyFont="1" applyProtection="1">
      <alignment/>
      <protection hidden="1"/>
    </xf>
    <xf numFmtId="0" fontId="15" fillId="49" borderId="44" xfId="48" applyFont="1" applyFill="1" applyBorder="1" applyAlignment="1" applyProtection="1">
      <alignment horizontal="center"/>
      <protection hidden="1"/>
    </xf>
    <xf numFmtId="0" fontId="15" fillId="49" borderId="20" xfId="48" applyFont="1" applyFill="1" applyBorder="1" applyProtection="1">
      <alignment/>
      <protection hidden="1"/>
    </xf>
    <xf numFmtId="14" fontId="15" fillId="49" borderId="19" xfId="48" applyNumberFormat="1" applyFont="1" applyFill="1" applyBorder="1" applyProtection="1">
      <alignment/>
      <protection hidden="1"/>
    </xf>
    <xf numFmtId="14" fontId="15" fillId="49" borderId="20" xfId="48" applyNumberFormat="1" applyFont="1" applyFill="1" applyBorder="1" applyProtection="1">
      <alignment/>
      <protection hidden="1"/>
    </xf>
    <xf numFmtId="0" fontId="15" fillId="49" borderId="19" xfId="48" applyFont="1" applyFill="1" applyBorder="1" applyProtection="1">
      <alignment/>
      <protection hidden="1"/>
    </xf>
    <xf numFmtId="0" fontId="15" fillId="49" borderId="14" xfId="48" applyFont="1" applyFill="1" applyBorder="1" applyAlignment="1" applyProtection="1">
      <alignment horizontal="center"/>
      <protection hidden="1"/>
    </xf>
    <xf numFmtId="0" fontId="15" fillId="49" borderId="162" xfId="48" applyFont="1" applyFill="1" applyBorder="1" applyProtection="1">
      <alignment/>
      <protection hidden="1"/>
    </xf>
    <xf numFmtId="0" fontId="15" fillId="50" borderId="13" xfId="48" applyFont="1" applyFill="1" applyBorder="1" applyProtection="1">
      <alignment/>
      <protection hidden="1" locked="0"/>
    </xf>
    <xf numFmtId="0" fontId="15" fillId="50" borderId="16" xfId="48" applyFont="1" applyFill="1" applyBorder="1" applyProtection="1">
      <alignment/>
      <protection hidden="1" locked="0"/>
    </xf>
    <xf numFmtId="0" fontId="15" fillId="51" borderId="18" xfId="48" applyFont="1" applyFill="1" applyBorder="1" applyAlignment="1" applyProtection="1">
      <alignment horizontal="center"/>
      <protection hidden="1"/>
    </xf>
    <xf numFmtId="0" fontId="15" fillId="49" borderId="11" xfId="48" applyFont="1" applyFill="1" applyBorder="1" applyProtection="1">
      <alignment/>
      <protection hidden="1"/>
    </xf>
    <xf numFmtId="0" fontId="15" fillId="50" borderId="18" xfId="48" applyFont="1" applyFill="1" applyBorder="1" applyProtection="1">
      <alignment/>
      <protection hidden="1" locked="0"/>
    </xf>
    <xf numFmtId="0" fontId="15" fillId="50" borderId="15" xfId="48" applyFont="1" applyFill="1" applyBorder="1" applyProtection="1">
      <alignment/>
      <protection hidden="1" locked="0"/>
    </xf>
    <xf numFmtId="0" fontId="15" fillId="50" borderId="27" xfId="48" applyFont="1" applyFill="1" applyBorder="1" applyProtection="1">
      <alignment/>
      <protection hidden="1" locked="0"/>
    </xf>
    <xf numFmtId="0" fontId="15" fillId="50" borderId="22" xfId="48" applyFont="1" applyFill="1" applyBorder="1" applyProtection="1">
      <alignment/>
      <protection hidden="1" locked="0"/>
    </xf>
    <xf numFmtId="0" fontId="15" fillId="50" borderId="45" xfId="48" applyFont="1" applyFill="1" applyBorder="1" applyProtection="1">
      <alignment/>
      <protection hidden="1" locked="0"/>
    </xf>
    <xf numFmtId="0" fontId="15" fillId="50" borderId="19" xfId="48" applyFont="1" applyFill="1" applyBorder="1" applyProtection="1">
      <alignment/>
      <protection hidden="1" locked="0"/>
    </xf>
    <xf numFmtId="0" fontId="15" fillId="50" borderId="46" xfId="48" applyFont="1" applyFill="1" applyBorder="1" applyProtection="1">
      <alignment/>
      <protection hidden="1" locked="0"/>
    </xf>
    <xf numFmtId="0" fontId="15" fillId="50" borderId="37" xfId="48" applyFont="1" applyFill="1" applyBorder="1" applyProtection="1">
      <alignment/>
      <protection hidden="1" locked="0"/>
    </xf>
    <xf numFmtId="0" fontId="15" fillId="50" borderId="50" xfId="48" applyFont="1" applyFill="1" applyBorder="1" applyProtection="1">
      <alignment/>
      <protection hidden="1" locked="0"/>
    </xf>
    <xf numFmtId="0" fontId="15" fillId="50" borderId="44" xfId="48" applyFont="1" applyFill="1" applyBorder="1" applyProtection="1">
      <alignment/>
      <protection hidden="1" locked="0"/>
    </xf>
    <xf numFmtId="0" fontId="15" fillId="49" borderId="12" xfId="48" applyFont="1" applyFill="1" applyBorder="1" applyProtection="1">
      <alignment/>
      <protection hidden="1"/>
    </xf>
    <xf numFmtId="0" fontId="15" fillId="50" borderId="82" xfId="48" applyFont="1" applyFill="1" applyBorder="1" applyProtection="1">
      <alignment/>
      <protection hidden="1" locked="0"/>
    </xf>
    <xf numFmtId="0" fontId="15" fillId="50" borderId="17" xfId="48" applyFont="1" applyFill="1" applyBorder="1" applyProtection="1">
      <alignment/>
      <protection hidden="1" locked="0"/>
    </xf>
    <xf numFmtId="0" fontId="15" fillId="50" borderId="21" xfId="48" applyFont="1" applyFill="1" applyBorder="1" applyProtection="1">
      <alignment/>
      <protection hidden="1" locked="0"/>
    </xf>
    <xf numFmtId="0" fontId="15" fillId="49" borderId="34" xfId="48" applyFont="1" applyFill="1" applyBorder="1" applyAlignment="1" applyProtection="1">
      <alignment/>
      <protection hidden="1"/>
    </xf>
    <xf numFmtId="0" fontId="15" fillId="49" borderId="133" xfId="48" applyFont="1" applyFill="1" applyBorder="1" applyAlignment="1" applyProtection="1">
      <alignment/>
      <protection hidden="1"/>
    </xf>
    <xf numFmtId="0" fontId="9" fillId="49" borderId="14" xfId="48" applyFont="1" applyFill="1" applyBorder="1" applyAlignment="1" applyProtection="1">
      <alignment horizontal="center"/>
      <protection hidden="1"/>
    </xf>
    <xf numFmtId="0" fontId="15" fillId="49" borderId="14" xfId="48" applyFont="1" applyFill="1" applyBorder="1" applyProtection="1">
      <alignment/>
      <protection hidden="1"/>
    </xf>
    <xf numFmtId="2" fontId="15" fillId="49" borderId="15" xfId="48" applyNumberFormat="1" applyFont="1" applyFill="1" applyBorder="1" applyProtection="1">
      <alignment/>
      <protection hidden="1"/>
    </xf>
    <xf numFmtId="0" fontId="15" fillId="49" borderId="27" xfId="48" applyFont="1" applyFill="1" applyBorder="1" applyAlignment="1" applyProtection="1">
      <alignment/>
      <protection hidden="1"/>
    </xf>
    <xf numFmtId="0" fontId="15" fillId="49" borderId="65" xfId="48" applyFont="1" applyFill="1" applyBorder="1" applyAlignment="1" applyProtection="1">
      <alignment/>
      <protection hidden="1"/>
    </xf>
    <xf numFmtId="0" fontId="15" fillId="49" borderId="18" xfId="48" applyFont="1" applyFill="1" applyBorder="1" applyAlignment="1" applyProtection="1">
      <alignment/>
      <protection hidden="1"/>
    </xf>
    <xf numFmtId="0" fontId="9" fillId="49" borderId="15" xfId="48" applyFont="1" applyFill="1" applyBorder="1" applyProtection="1">
      <alignment/>
      <protection hidden="1"/>
    </xf>
    <xf numFmtId="0" fontId="15" fillId="49" borderId="15" xfId="48" applyFont="1" applyFill="1" applyBorder="1" applyAlignment="1" applyProtection="1">
      <alignment horizontal="center"/>
      <protection hidden="1"/>
    </xf>
    <xf numFmtId="0" fontId="27" fillId="0" borderId="0" xfId="48" applyFont="1" applyProtection="1">
      <alignment/>
      <protection hidden="1"/>
    </xf>
    <xf numFmtId="0" fontId="15" fillId="49" borderId="13" xfId="48" applyFont="1" applyFill="1" applyBorder="1" applyProtection="1">
      <alignment/>
      <protection hidden="1"/>
    </xf>
    <xf numFmtId="0" fontId="15" fillId="49" borderId="18" xfId="48" applyFont="1" applyFill="1" applyBorder="1" applyAlignment="1" applyProtection="1">
      <alignment horizontal="center"/>
      <protection hidden="1"/>
    </xf>
    <xf numFmtId="0" fontId="15" fillId="49" borderId="15" xfId="48" applyFont="1" applyFill="1" applyBorder="1" applyProtection="1">
      <alignment/>
      <protection hidden="1"/>
    </xf>
    <xf numFmtId="0" fontId="15" fillId="0" borderId="0" xfId="48" applyFont="1" applyAlignment="1" applyProtection="1">
      <alignment vertical="top"/>
      <protection hidden="1"/>
    </xf>
    <xf numFmtId="0" fontId="21" fillId="39" borderId="0" xfId="49" applyFont="1" applyFill="1" applyProtection="1">
      <alignment/>
      <protection hidden="1"/>
    </xf>
    <xf numFmtId="0" fontId="9" fillId="0" borderId="153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94" fillId="0" borderId="70" xfId="0" applyFont="1" applyBorder="1" applyAlignment="1">
      <alignment horizontal="center"/>
    </xf>
    <xf numFmtId="0" fontId="9" fillId="0" borderId="27" xfId="0" applyFont="1" applyBorder="1" applyAlignment="1">
      <alignment vertical="top"/>
    </xf>
    <xf numFmtId="0" fontId="9" fillId="0" borderId="36" xfId="0" applyFont="1" applyBorder="1" applyAlignment="1">
      <alignment vertical="top"/>
    </xf>
    <xf numFmtId="0" fontId="95" fillId="0" borderId="0" xfId="0" applyFont="1" applyAlignment="1">
      <alignment vertical="top" wrapText="1"/>
    </xf>
    <xf numFmtId="0" fontId="81" fillId="0" borderId="156" xfId="0" applyFont="1" applyBorder="1" applyAlignment="1">
      <alignment horizontal="left" vertical="top"/>
    </xf>
    <xf numFmtId="0" fontId="81" fillId="0" borderId="0" xfId="0" applyFont="1" applyAlignment="1">
      <alignment horizontal="left" vertical="top"/>
    </xf>
    <xf numFmtId="0" fontId="94" fillId="0" borderId="0" xfId="0" applyFont="1" applyBorder="1" applyAlignment="1">
      <alignment horizontal="center" vertical="top"/>
    </xf>
    <xf numFmtId="0" fontId="16" fillId="38" borderId="121" xfId="0" applyFont="1" applyFill="1" applyBorder="1" applyAlignment="1" applyProtection="1">
      <alignment horizontal="center"/>
      <protection hidden="1"/>
    </xf>
    <xf numFmtId="0" fontId="16" fillId="38" borderId="163" xfId="0" applyFont="1" applyFill="1" applyBorder="1" applyAlignment="1" applyProtection="1">
      <alignment horizontal="center"/>
      <protection hidden="1"/>
    </xf>
    <xf numFmtId="0" fontId="16" fillId="38" borderId="147" xfId="0" applyFont="1" applyFill="1" applyBorder="1" applyAlignment="1" applyProtection="1">
      <alignment horizontal="center"/>
      <protection hidden="1"/>
    </xf>
    <xf numFmtId="0" fontId="82" fillId="0" borderId="0" xfId="0" applyFont="1" applyAlignment="1">
      <alignment horizontal="justify"/>
    </xf>
    <xf numFmtId="0" fontId="8" fillId="38" borderId="121" xfId="0" applyFont="1" applyFill="1" applyBorder="1" applyAlignment="1" applyProtection="1">
      <alignment horizontal="center" vertical="top"/>
      <protection locked="0"/>
    </xf>
    <xf numFmtId="0" fontId="8" fillId="38" borderId="163" xfId="0" applyFont="1" applyFill="1" applyBorder="1" applyAlignment="1" applyProtection="1">
      <alignment horizontal="center" vertical="top"/>
      <protection locked="0"/>
    </xf>
    <xf numFmtId="0" fontId="8" fillId="38" borderId="147" xfId="0" applyFont="1" applyFill="1" applyBorder="1" applyAlignment="1" applyProtection="1">
      <alignment horizontal="center" vertical="top"/>
      <protection locked="0"/>
    </xf>
    <xf numFmtId="0" fontId="96" fillId="38" borderId="27" xfId="0" applyFont="1" applyFill="1" applyBorder="1" applyAlignment="1">
      <alignment horizontal="center" vertical="center"/>
    </xf>
    <xf numFmtId="0" fontId="96" fillId="38" borderId="65" xfId="0" applyFont="1" applyFill="1" applyBorder="1" applyAlignment="1">
      <alignment horizontal="center" vertical="center"/>
    </xf>
    <xf numFmtId="0" fontId="96" fillId="38" borderId="18" xfId="0" applyFont="1" applyFill="1" applyBorder="1" applyAlignment="1">
      <alignment horizontal="center" vertical="center"/>
    </xf>
    <xf numFmtId="0" fontId="17" fillId="37" borderId="35" xfId="0" applyFont="1" applyFill="1" applyBorder="1" applyAlignment="1" applyProtection="1">
      <alignment horizontal="left"/>
      <protection locked="0"/>
    </xf>
    <xf numFmtId="0" fontId="17" fillId="37" borderId="65" xfId="0" applyFont="1" applyFill="1" applyBorder="1" applyAlignment="1" applyProtection="1">
      <alignment horizontal="left"/>
      <protection locked="0"/>
    </xf>
    <xf numFmtId="0" fontId="17" fillId="37" borderId="36" xfId="0" applyFont="1" applyFill="1" applyBorder="1" applyAlignment="1" applyProtection="1">
      <alignment horizontal="left"/>
      <protection locked="0"/>
    </xf>
    <xf numFmtId="2" fontId="17" fillId="37" borderId="128" xfId="0" applyNumberFormat="1" applyFont="1" applyFill="1" applyBorder="1" applyAlignment="1" applyProtection="1">
      <alignment horizontal="left"/>
      <protection locked="0"/>
    </xf>
    <xf numFmtId="2" fontId="17" fillId="37" borderId="79" xfId="0" applyNumberFormat="1" applyFont="1" applyFill="1" applyBorder="1" applyAlignment="1" applyProtection="1">
      <alignment horizontal="left"/>
      <protection locked="0"/>
    </xf>
    <xf numFmtId="0" fontId="17" fillId="37" borderId="39" xfId="0" applyFont="1" applyFill="1" applyBorder="1" applyAlignment="1" applyProtection="1">
      <alignment horizontal="left"/>
      <protection locked="0"/>
    </xf>
    <xf numFmtId="0" fontId="17" fillId="37" borderId="123" xfId="0" applyFont="1" applyFill="1" applyBorder="1" applyAlignment="1" applyProtection="1">
      <alignment horizontal="left"/>
      <protection locked="0"/>
    </xf>
    <xf numFmtId="0" fontId="17" fillId="37" borderId="58" xfId="0" applyFont="1" applyFill="1" applyBorder="1" applyAlignment="1" applyProtection="1">
      <alignment horizontal="left"/>
      <protection locked="0"/>
    </xf>
    <xf numFmtId="0" fontId="12" fillId="0" borderId="73" xfId="0" applyFont="1" applyBorder="1" applyAlignment="1">
      <alignment horizontal="left"/>
    </xf>
    <xf numFmtId="0" fontId="8" fillId="38" borderId="121" xfId="0" applyFont="1" applyFill="1" applyBorder="1" applyAlignment="1" applyProtection="1">
      <alignment horizontal="center" vertical="top"/>
      <protection/>
    </xf>
    <xf numFmtId="0" fontId="8" fillId="38" borderId="163" xfId="0" applyFont="1" applyFill="1" applyBorder="1" applyAlignment="1" applyProtection="1">
      <alignment horizontal="center" vertical="top"/>
      <protection/>
    </xf>
    <xf numFmtId="0" fontId="8" fillId="38" borderId="147" xfId="0" applyFont="1" applyFill="1" applyBorder="1" applyAlignment="1" applyProtection="1">
      <alignment horizontal="center" vertical="top"/>
      <protection/>
    </xf>
    <xf numFmtId="0" fontId="12" fillId="0" borderId="0" xfId="0" applyFont="1" applyAlignment="1">
      <alignment horizontal="left"/>
    </xf>
    <xf numFmtId="0" fontId="8" fillId="38" borderId="121" xfId="0" applyFont="1" applyFill="1" applyBorder="1" applyAlignment="1">
      <alignment horizontal="center" vertical="top"/>
    </xf>
    <xf numFmtId="0" fontId="8" fillId="38" borderId="163" xfId="0" applyFont="1" applyFill="1" applyBorder="1" applyAlignment="1">
      <alignment horizontal="center" vertical="top"/>
    </xf>
    <xf numFmtId="0" fontId="8" fillId="38" borderId="147" xfId="0" applyFont="1" applyFill="1" applyBorder="1" applyAlignment="1">
      <alignment horizontal="center" vertical="top"/>
    </xf>
    <xf numFmtId="0" fontId="12" fillId="0" borderId="121" xfId="0" applyFont="1" applyBorder="1" applyAlignment="1">
      <alignment horizontal="center"/>
    </xf>
    <xf numFmtId="0" fontId="12" fillId="0" borderId="163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8" fillId="38" borderId="164" xfId="0" applyFont="1" applyFill="1" applyBorder="1" applyAlignment="1">
      <alignment horizontal="left" vertical="top"/>
    </xf>
    <xf numFmtId="0" fontId="8" fillId="38" borderId="165" xfId="0" applyFont="1" applyFill="1" applyBorder="1" applyAlignment="1">
      <alignment horizontal="left" vertical="top"/>
    </xf>
    <xf numFmtId="0" fontId="8" fillId="38" borderId="143" xfId="0" applyFont="1" applyFill="1" applyBorder="1" applyAlignment="1">
      <alignment horizontal="left" vertical="top"/>
    </xf>
    <xf numFmtId="0" fontId="12" fillId="0" borderId="69" xfId="0" applyFont="1" applyBorder="1" applyAlignment="1">
      <alignment horizontal="center"/>
    </xf>
    <xf numFmtId="0" fontId="8" fillId="38" borderId="164" xfId="0" applyNumberFormat="1" applyFont="1" applyFill="1" applyBorder="1" applyAlignment="1">
      <alignment horizontal="center" vertical="top"/>
    </xf>
    <xf numFmtId="0" fontId="8" fillId="38" borderId="165" xfId="0" applyNumberFormat="1" applyFont="1" applyFill="1" applyBorder="1" applyAlignment="1">
      <alignment horizontal="center" vertical="top"/>
    </xf>
    <xf numFmtId="0" fontId="8" fillId="38" borderId="121" xfId="0" applyFont="1" applyFill="1" applyBorder="1" applyAlignment="1" applyProtection="1">
      <alignment horizontal="left"/>
      <protection/>
    </xf>
    <xf numFmtId="0" fontId="8" fillId="38" borderId="163" xfId="0" applyFont="1" applyFill="1" applyBorder="1" applyAlignment="1" applyProtection="1">
      <alignment horizontal="left"/>
      <protection/>
    </xf>
    <xf numFmtId="0" fontId="8" fillId="38" borderId="147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8" fillId="38" borderId="163" xfId="0" applyFont="1" applyFill="1" applyBorder="1" applyAlignment="1">
      <alignment horizontal="left" vertical="top"/>
    </xf>
    <xf numFmtId="0" fontId="8" fillId="38" borderId="147" xfId="0" applyFont="1" applyFill="1" applyBorder="1" applyAlignment="1">
      <alignment horizontal="left" vertical="top"/>
    </xf>
    <xf numFmtId="172" fontId="92" fillId="0" borderId="121" xfId="39" applyFont="1" applyBorder="1" applyAlignment="1" applyProtection="1">
      <alignment horizontal="center"/>
      <protection locked="0"/>
    </xf>
    <xf numFmtId="172" fontId="92" fillId="0" borderId="147" xfId="39" applyFont="1" applyBorder="1" applyAlignment="1" applyProtection="1">
      <alignment horizontal="center"/>
      <protection locked="0"/>
    </xf>
    <xf numFmtId="0" fontId="11" fillId="0" borderId="144" xfId="0" applyFont="1" applyBorder="1" applyAlignment="1" applyProtection="1">
      <alignment horizontal="center"/>
      <protection locked="0"/>
    </xf>
    <xf numFmtId="0" fontId="11" fillId="0" borderId="153" xfId="0" applyFont="1" applyBorder="1" applyAlignment="1" applyProtection="1">
      <alignment horizontal="center"/>
      <protection locked="0"/>
    </xf>
    <xf numFmtId="0" fontId="11" fillId="0" borderId="146" xfId="0" applyFont="1" applyBorder="1" applyAlignment="1" applyProtection="1">
      <alignment horizontal="center"/>
      <protection locked="0"/>
    </xf>
    <xf numFmtId="0" fontId="11" fillId="0" borderId="138" xfId="0" applyFont="1" applyBorder="1" applyAlignment="1" applyProtection="1">
      <alignment horizontal="center"/>
      <protection locked="0"/>
    </xf>
    <xf numFmtId="0" fontId="11" fillId="0" borderId="83" xfId="0" applyFont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 locked="0"/>
    </xf>
    <xf numFmtId="172" fontId="92" fillId="0" borderId="0" xfId="39" applyFont="1" applyBorder="1" applyAlignment="1" applyProtection="1">
      <alignment horizontal="center"/>
      <protection locked="0"/>
    </xf>
    <xf numFmtId="0" fontId="15" fillId="49" borderId="27" xfId="48" applyFont="1" applyFill="1" applyBorder="1" applyAlignment="1" applyProtection="1">
      <alignment horizontal="left"/>
      <protection hidden="1"/>
    </xf>
    <xf numFmtId="0" fontId="15" fillId="49" borderId="65" xfId="48" applyFont="1" applyFill="1" applyBorder="1" applyAlignment="1" applyProtection="1">
      <alignment horizontal="left"/>
      <protection hidden="1"/>
    </xf>
    <xf numFmtId="14" fontId="15" fillId="49" borderId="160" xfId="48" applyNumberFormat="1" applyFont="1" applyFill="1" applyBorder="1" applyAlignment="1" applyProtection="1">
      <alignment horizontal="left"/>
      <protection hidden="1"/>
    </xf>
    <xf numFmtId="14" fontId="15" fillId="49" borderId="85" xfId="48" applyNumberFormat="1" applyFont="1" applyFill="1" applyBorder="1" applyAlignment="1" applyProtection="1">
      <alignment horizontal="left"/>
      <protection hidden="1"/>
    </xf>
    <xf numFmtId="0" fontId="15" fillId="49" borderId="18" xfId="48" applyFont="1" applyFill="1" applyBorder="1" applyAlignment="1" applyProtection="1">
      <alignment horizontal="left"/>
      <protection hidden="1"/>
    </xf>
    <xf numFmtId="0" fontId="15" fillId="50" borderId="86" xfId="48" applyFont="1" applyFill="1" applyBorder="1" applyAlignment="1" applyProtection="1">
      <alignment horizontal="center"/>
      <protection hidden="1" locked="0"/>
    </xf>
    <xf numFmtId="0" fontId="15" fillId="50" borderId="163" xfId="48" applyFont="1" applyFill="1" applyBorder="1" applyAlignment="1" applyProtection="1">
      <alignment horizontal="center"/>
      <protection hidden="1" locked="0"/>
    </xf>
    <xf numFmtId="0" fontId="15" fillId="50" borderId="147" xfId="48" applyFont="1" applyFill="1" applyBorder="1" applyAlignment="1" applyProtection="1">
      <alignment horizontal="center"/>
      <protection hidden="1" locked="0"/>
    </xf>
    <xf numFmtId="0" fontId="26" fillId="0" borderId="0" xfId="48" applyFont="1" applyAlignment="1" applyProtection="1">
      <alignment horizontal="center" vertical="top"/>
      <protection hidden="1"/>
    </xf>
    <xf numFmtId="0" fontId="26" fillId="0" borderId="0" xfId="48" applyFont="1" applyAlignment="1" applyProtection="1">
      <alignment horizontal="center"/>
      <protection hidden="1"/>
    </xf>
    <xf numFmtId="0" fontId="5" fillId="0" borderId="27" xfId="0" applyFont="1" applyBorder="1" applyAlignment="1">
      <alignment/>
    </xf>
    <xf numFmtId="0" fontId="0" fillId="0" borderId="65" xfId="0" applyBorder="1" applyAlignment="1">
      <alignment/>
    </xf>
    <xf numFmtId="0" fontId="0" fillId="38" borderId="15" xfId="0" applyFill="1" applyBorder="1" applyAlignment="1" applyProtection="1">
      <alignment horizontal="left"/>
      <protection locked="0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urrency 2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ální 2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zoomScalePageLayoutView="0" workbookViewId="0" topLeftCell="A1">
      <selection activeCell="O27" sqref="O27"/>
    </sheetView>
  </sheetViews>
  <sheetFormatPr defaultColWidth="11.57421875" defaultRowHeight="12.75"/>
  <cols>
    <col min="1" max="10" width="11.421875" style="144" customWidth="1"/>
    <col min="11" max="16384" width="11.421875" style="144" customWidth="1"/>
  </cols>
  <sheetData>
    <row r="1" spans="1:16" s="141" customFormat="1" ht="18.75" customHeight="1">
      <c r="A1" s="141" t="s">
        <v>35</v>
      </c>
      <c r="H1" s="142"/>
      <c r="I1" s="142"/>
      <c r="J1" s="142"/>
      <c r="K1" s="142"/>
      <c r="L1" s="142"/>
      <c r="M1" s="142"/>
      <c r="N1" s="142"/>
      <c r="O1" s="142"/>
      <c r="P1" s="142"/>
    </row>
    <row r="2" spans="1:16" ht="21.75">
      <c r="A2" s="141" t="s">
        <v>135</v>
      </c>
      <c r="B2" s="141"/>
      <c r="C2" s="141"/>
      <c r="D2" s="141"/>
      <c r="E2" s="141"/>
      <c r="F2" s="141"/>
      <c r="G2" s="141"/>
      <c r="H2" s="142"/>
      <c r="I2" s="142"/>
      <c r="J2" s="142"/>
      <c r="K2" s="142"/>
      <c r="L2" s="143"/>
      <c r="M2" s="143"/>
      <c r="N2" s="143"/>
      <c r="O2" s="143"/>
      <c r="P2" s="143"/>
    </row>
    <row r="3" spans="1:16" s="148" customFormat="1" ht="21.75">
      <c r="A3" s="145" t="s">
        <v>136</v>
      </c>
      <c r="B3" s="145"/>
      <c r="C3" s="145"/>
      <c r="D3" s="145"/>
      <c r="E3" s="145"/>
      <c r="F3" s="145"/>
      <c r="G3" s="145"/>
      <c r="H3" s="146"/>
      <c r="I3" s="146"/>
      <c r="J3" s="146"/>
      <c r="K3" s="146"/>
      <c r="L3" s="147"/>
      <c r="M3" s="147"/>
      <c r="N3" s="147"/>
      <c r="O3" s="147"/>
      <c r="P3" s="147"/>
    </row>
    <row r="4" spans="1:16" ht="21.75">
      <c r="A4" s="141"/>
      <c r="B4" s="141"/>
      <c r="C4" s="141"/>
      <c r="D4" s="141"/>
      <c r="E4" s="141"/>
      <c r="F4" s="141"/>
      <c r="G4" s="141"/>
      <c r="H4" s="142"/>
      <c r="I4" s="142"/>
      <c r="J4" s="142"/>
      <c r="K4" s="142"/>
      <c r="L4" s="143"/>
      <c r="M4" s="143"/>
      <c r="N4" s="143"/>
      <c r="O4" s="143"/>
      <c r="P4" s="143"/>
    </row>
    <row r="5" spans="1:16" ht="21.75">
      <c r="A5" s="141" t="s">
        <v>137</v>
      </c>
      <c r="B5" s="141"/>
      <c r="C5" s="141"/>
      <c r="D5" s="141"/>
      <c r="E5" s="141"/>
      <c r="F5" s="141"/>
      <c r="G5" s="141"/>
      <c r="H5" s="142"/>
      <c r="I5" s="142"/>
      <c r="J5" s="142"/>
      <c r="K5" s="143"/>
      <c r="L5" s="142"/>
      <c r="M5" s="143"/>
      <c r="N5" s="143"/>
      <c r="O5" s="143"/>
      <c r="P5" s="143"/>
    </row>
    <row r="6" spans="1:16" ht="21.75">
      <c r="A6" s="141" t="s">
        <v>41</v>
      </c>
      <c r="B6" s="141"/>
      <c r="C6" s="141"/>
      <c r="D6" s="141"/>
      <c r="E6" s="141"/>
      <c r="F6" s="141"/>
      <c r="G6" s="141"/>
      <c r="H6" s="142"/>
      <c r="I6" s="142"/>
      <c r="J6" s="142"/>
      <c r="K6" s="142"/>
      <c r="L6" s="142"/>
      <c r="M6" s="142"/>
      <c r="N6" s="143"/>
      <c r="O6" s="143"/>
      <c r="P6" s="143"/>
    </row>
    <row r="7" spans="1:16" ht="21.75">
      <c r="A7" s="141" t="s">
        <v>138</v>
      </c>
      <c r="B7" s="141"/>
      <c r="C7" s="141"/>
      <c r="D7" s="141"/>
      <c r="E7" s="141"/>
      <c r="F7" s="141"/>
      <c r="G7" s="141"/>
      <c r="H7" s="142"/>
      <c r="I7" s="142"/>
      <c r="J7" s="142"/>
      <c r="K7" s="142"/>
      <c r="L7" s="142"/>
      <c r="M7" s="142"/>
      <c r="N7" s="143"/>
      <c r="O7" s="143"/>
      <c r="P7" s="143"/>
    </row>
    <row r="8" spans="1:16" ht="21.75">
      <c r="A8" s="141"/>
      <c r="B8" s="141"/>
      <c r="C8" s="141"/>
      <c r="D8" s="141"/>
      <c r="E8" s="141"/>
      <c r="F8" s="141"/>
      <c r="G8" s="141"/>
      <c r="H8" s="142"/>
      <c r="I8" s="142"/>
      <c r="J8" s="142"/>
      <c r="K8" s="142"/>
      <c r="L8" s="142"/>
      <c r="M8" s="142"/>
      <c r="N8" s="143"/>
      <c r="O8" s="143"/>
      <c r="P8" s="143"/>
    </row>
    <row r="9" spans="1:16" ht="21.75">
      <c r="A9" s="141" t="s">
        <v>139</v>
      </c>
      <c r="B9" s="141"/>
      <c r="C9" s="141"/>
      <c r="D9" s="141"/>
      <c r="E9" s="149"/>
      <c r="F9" s="149"/>
      <c r="G9" s="149"/>
      <c r="H9" s="142"/>
      <c r="I9" s="142"/>
      <c r="J9" s="142"/>
      <c r="K9" s="142"/>
      <c r="L9" s="142"/>
      <c r="M9" s="142"/>
      <c r="N9" s="143"/>
      <c r="O9" s="143"/>
      <c r="P9" s="143"/>
    </row>
    <row r="10" spans="1:13" ht="21.75">
      <c r="A10" s="141" t="s">
        <v>140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ht="15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.75" customHeight="1">
      <c r="A12" s="150" t="s">
        <v>134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5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9" ht="21.75">
      <c r="A14" s="616" t="s">
        <v>143</v>
      </c>
      <c r="B14" s="145"/>
      <c r="C14" s="145"/>
      <c r="F14" s="149"/>
      <c r="G14" s="149"/>
      <c r="H14" s="149"/>
      <c r="I14" s="141"/>
    </row>
    <row r="15" spans="1:13" ht="15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="148" customFormat="1" ht="21.75">
      <c r="A16" s="145" t="s">
        <v>107</v>
      </c>
    </row>
    <row r="17" spans="1:13" s="152" customFormat="1" ht="21.75">
      <c r="A17" s="151" t="s">
        <v>36</v>
      </c>
      <c r="C17" s="151"/>
      <c r="D17" s="145"/>
      <c r="E17" s="145"/>
      <c r="F17" s="151"/>
      <c r="G17" s="151"/>
      <c r="I17" s="151"/>
      <c r="J17" s="151"/>
      <c r="K17" s="151"/>
      <c r="L17" s="151"/>
      <c r="M17" s="151"/>
    </row>
    <row r="18" spans="1:13" ht="21.75">
      <c r="A18" s="145"/>
      <c r="B18" s="141"/>
      <c r="C18" s="145"/>
      <c r="F18" s="145"/>
      <c r="G18" s="145"/>
      <c r="H18" s="141"/>
      <c r="I18" s="145"/>
      <c r="J18" s="151"/>
      <c r="K18" s="151"/>
      <c r="L18" s="151"/>
      <c r="M18" s="151"/>
    </row>
  </sheetData>
  <sheetProtection selectLockedCells="1" selectUnlockedCells="1"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P26"/>
  <sheetViews>
    <sheetView zoomScalePageLayoutView="0" workbookViewId="0" topLeftCell="A1">
      <selection activeCell="D21" sqref="D21"/>
    </sheetView>
  </sheetViews>
  <sheetFormatPr defaultColWidth="15.28125" defaultRowHeight="18.75" customHeight="1"/>
  <cols>
    <col min="1" max="4" width="15.28125" style="114" customWidth="1"/>
    <col min="5" max="5" width="15.28125" style="186" customWidth="1"/>
    <col min="6" max="7" width="15.28125" style="114" customWidth="1"/>
    <col min="8" max="8" width="15.28125" style="186" customWidth="1"/>
    <col min="9" max="16384" width="15.28125" style="114" customWidth="1"/>
  </cols>
  <sheetData>
    <row r="1" ht="18.75" customHeight="1" thickBot="1"/>
    <row r="2" spans="2:8" s="139" customFormat="1" ht="18.75" customHeight="1" thickBot="1">
      <c r="B2" s="472" t="s">
        <v>13</v>
      </c>
      <c r="C2" s="663">
        <f>'Sólo 1 hůlka C'!C2</f>
        <v>0</v>
      </c>
      <c r="D2" s="664"/>
      <c r="E2" s="664"/>
      <c r="F2" s="664"/>
      <c r="G2" s="665"/>
      <c r="H2" s="187"/>
    </row>
    <row r="3" spans="3:8" ht="18.75" customHeight="1">
      <c r="C3" s="115"/>
      <c r="D3" s="115"/>
      <c r="E3" s="188"/>
      <c r="F3" s="115" t="s">
        <v>102</v>
      </c>
      <c r="G3" s="115"/>
      <c r="H3" s="188"/>
    </row>
    <row r="4" spans="1:8" ht="18.75" customHeight="1" thickBot="1">
      <c r="A4" s="646"/>
      <c r="B4" s="666"/>
      <c r="C4" s="190"/>
      <c r="D4" s="190"/>
      <c r="E4" s="188"/>
      <c r="F4" s="115" t="s">
        <v>21</v>
      </c>
      <c r="G4" s="190"/>
      <c r="H4" s="188"/>
    </row>
    <row r="5" spans="2:11" ht="18.75" customHeight="1" thickBot="1">
      <c r="B5" s="357"/>
      <c r="C5" s="459"/>
      <c r="D5" s="654">
        <v>1</v>
      </c>
      <c r="E5" s="655"/>
      <c r="F5" s="655"/>
      <c r="G5" s="358"/>
      <c r="H5" s="656">
        <v>2</v>
      </c>
      <c r="I5" s="656"/>
      <c r="J5" s="660"/>
      <c r="K5" s="358"/>
    </row>
    <row r="6" spans="1:12" ht="18.75" customHeight="1">
      <c r="A6" s="359" t="s">
        <v>19</v>
      </c>
      <c r="B6" s="365" t="s">
        <v>142</v>
      </c>
      <c r="C6" s="298"/>
      <c r="D6" s="361" t="s">
        <v>16</v>
      </c>
      <c r="E6" s="362" t="s">
        <v>5</v>
      </c>
      <c r="F6" s="363" t="s">
        <v>7</v>
      </c>
      <c r="G6" s="364" t="s">
        <v>100</v>
      </c>
      <c r="H6" s="361" t="s">
        <v>16</v>
      </c>
      <c r="I6" s="362" t="s">
        <v>5</v>
      </c>
      <c r="J6" s="425" t="s">
        <v>7</v>
      </c>
      <c r="K6" s="423" t="s">
        <v>100</v>
      </c>
      <c r="L6" s="360" t="s">
        <v>0</v>
      </c>
    </row>
    <row r="7" spans="1:12" ht="18.75" customHeight="1" thickBot="1">
      <c r="A7" s="368"/>
      <c r="B7" s="189"/>
      <c r="C7" s="429"/>
      <c r="D7" s="156" t="s">
        <v>6</v>
      </c>
      <c r="E7" s="370"/>
      <c r="F7" s="371"/>
      <c r="G7" s="372"/>
      <c r="H7" s="156" t="s">
        <v>6</v>
      </c>
      <c r="I7" s="429"/>
      <c r="J7" s="430"/>
      <c r="K7" s="427"/>
      <c r="L7" s="417" t="s">
        <v>1</v>
      </c>
    </row>
    <row r="8" spans="1:12" ht="18.75" customHeight="1">
      <c r="A8" s="221">
        <v>1</v>
      </c>
      <c r="B8" s="460" t="s">
        <v>75</v>
      </c>
      <c r="C8" s="461" t="str">
        <f>_xlfn.CONCAT(D8," ",H8)</f>
        <v> </v>
      </c>
      <c r="D8" s="378"/>
      <c r="E8" s="378"/>
      <c r="F8" s="379"/>
      <c r="G8" s="380"/>
      <c r="H8" s="381"/>
      <c r="I8" s="381"/>
      <c r="J8" s="434"/>
      <c r="K8" s="380"/>
      <c r="L8" s="418">
        <f>IF(D8="",0,2)</f>
        <v>0</v>
      </c>
    </row>
    <row r="9" spans="1:12" ht="18.75" customHeight="1">
      <c r="A9" s="311">
        <v>2</v>
      </c>
      <c r="B9" s="462" t="s">
        <v>75</v>
      </c>
      <c r="C9" s="463" t="str">
        <f aca="true" t="shared" si="0" ref="C9:C25">_xlfn.CONCAT(D9," ",H9)</f>
        <v> </v>
      </c>
      <c r="D9" s="464"/>
      <c r="E9" s="464"/>
      <c r="F9" s="465"/>
      <c r="G9" s="466"/>
      <c r="H9" s="464"/>
      <c r="I9" s="464"/>
      <c r="J9" s="467"/>
      <c r="K9" s="466"/>
      <c r="L9" s="419">
        <f aca="true" t="shared" si="1" ref="L9:L25">IF(D9="",0,2)</f>
        <v>0</v>
      </c>
    </row>
    <row r="10" spans="1:12" ht="18.75" customHeight="1">
      <c r="A10" s="198">
        <v>3</v>
      </c>
      <c r="B10" s="468" t="s">
        <v>75</v>
      </c>
      <c r="C10" s="461" t="str">
        <f t="shared" si="0"/>
        <v> </v>
      </c>
      <c r="D10" s="378"/>
      <c r="E10" s="378"/>
      <c r="F10" s="399"/>
      <c r="G10" s="410"/>
      <c r="H10" s="378"/>
      <c r="I10" s="378"/>
      <c r="J10" s="444"/>
      <c r="K10" s="410"/>
      <c r="L10" s="419">
        <f t="shared" si="1"/>
        <v>0</v>
      </c>
    </row>
    <row r="11" spans="1:12" ht="18.75" customHeight="1">
      <c r="A11" s="200">
        <v>4</v>
      </c>
      <c r="B11" s="460" t="s">
        <v>75</v>
      </c>
      <c r="C11" s="461" t="str">
        <f t="shared" si="0"/>
        <v> </v>
      </c>
      <c r="D11" s="393"/>
      <c r="E11" s="393"/>
      <c r="F11" s="394"/>
      <c r="G11" s="395"/>
      <c r="H11" s="393"/>
      <c r="I11" s="393"/>
      <c r="J11" s="441"/>
      <c r="K11" s="395"/>
      <c r="L11" s="419">
        <f t="shared" si="1"/>
        <v>0</v>
      </c>
    </row>
    <row r="12" spans="1:12" ht="18.75" customHeight="1">
      <c r="A12" s="200">
        <v>5</v>
      </c>
      <c r="B12" s="460" t="s">
        <v>75</v>
      </c>
      <c r="C12" s="461" t="str">
        <f t="shared" si="0"/>
        <v> </v>
      </c>
      <c r="D12" s="393"/>
      <c r="E12" s="393"/>
      <c r="F12" s="394"/>
      <c r="G12" s="395"/>
      <c r="H12" s="393"/>
      <c r="I12" s="393"/>
      <c r="J12" s="441"/>
      <c r="K12" s="395"/>
      <c r="L12" s="419">
        <f t="shared" si="1"/>
        <v>0</v>
      </c>
    </row>
    <row r="13" spans="1:12" ht="18.75" customHeight="1" thickBot="1">
      <c r="A13" s="201">
        <v>6</v>
      </c>
      <c r="B13" s="468" t="s">
        <v>75</v>
      </c>
      <c r="C13" s="469" t="str">
        <f t="shared" si="0"/>
        <v> </v>
      </c>
      <c r="D13" s="386"/>
      <c r="E13" s="386"/>
      <c r="F13" s="399"/>
      <c r="G13" s="380"/>
      <c r="H13" s="400"/>
      <c r="I13" s="400"/>
      <c r="J13" s="444"/>
      <c r="K13" s="380"/>
      <c r="L13" s="420">
        <f t="shared" si="1"/>
        <v>0</v>
      </c>
    </row>
    <row r="14" spans="1:12" ht="18.75" customHeight="1">
      <c r="A14" s="221">
        <v>7</v>
      </c>
      <c r="B14" s="470" t="s">
        <v>76</v>
      </c>
      <c r="C14" s="461" t="str">
        <f t="shared" si="0"/>
        <v> </v>
      </c>
      <c r="D14" s="403"/>
      <c r="E14" s="403"/>
      <c r="F14" s="404"/>
      <c r="G14" s="405"/>
      <c r="H14" s="406"/>
      <c r="I14" s="406"/>
      <c r="J14" s="446"/>
      <c r="K14" s="451"/>
      <c r="L14" s="421">
        <f t="shared" si="1"/>
        <v>0</v>
      </c>
    </row>
    <row r="15" spans="1:12" ht="18.75" customHeight="1">
      <c r="A15" s="200">
        <v>8</v>
      </c>
      <c r="B15" s="460" t="s">
        <v>76</v>
      </c>
      <c r="C15" s="461" t="str">
        <f t="shared" si="0"/>
        <v> </v>
      </c>
      <c r="D15" s="393"/>
      <c r="E15" s="393"/>
      <c r="F15" s="394"/>
      <c r="G15" s="395"/>
      <c r="H15" s="393"/>
      <c r="I15" s="393"/>
      <c r="J15" s="441"/>
      <c r="K15" s="452"/>
      <c r="L15" s="419">
        <f t="shared" si="1"/>
        <v>0</v>
      </c>
    </row>
    <row r="16" spans="1:12" ht="18.75" customHeight="1" thickBot="1">
      <c r="A16" s="201">
        <v>9</v>
      </c>
      <c r="B16" s="471" t="s">
        <v>76</v>
      </c>
      <c r="C16" s="469" t="str">
        <f t="shared" si="0"/>
        <v> </v>
      </c>
      <c r="D16" s="386"/>
      <c r="E16" s="386"/>
      <c r="F16" s="387"/>
      <c r="G16" s="388"/>
      <c r="H16" s="386"/>
      <c r="I16" s="386"/>
      <c r="J16" s="438"/>
      <c r="K16" s="453"/>
      <c r="L16" s="420">
        <f t="shared" si="1"/>
        <v>0</v>
      </c>
    </row>
    <row r="17" spans="1:12" ht="18.75" customHeight="1">
      <c r="A17" s="198">
        <v>10</v>
      </c>
      <c r="B17" s="468" t="s">
        <v>104</v>
      </c>
      <c r="C17" s="461" t="str">
        <f t="shared" si="0"/>
        <v> </v>
      </c>
      <c r="D17" s="378"/>
      <c r="E17" s="378"/>
      <c r="F17" s="399"/>
      <c r="G17" s="410"/>
      <c r="H17" s="378"/>
      <c r="I17" s="378"/>
      <c r="J17" s="444"/>
      <c r="K17" s="454"/>
      <c r="L17" s="421">
        <f t="shared" si="1"/>
        <v>0</v>
      </c>
    </row>
    <row r="18" spans="1:12" ht="18.75" customHeight="1">
      <c r="A18" s="200">
        <v>11</v>
      </c>
      <c r="B18" s="460" t="s">
        <v>104</v>
      </c>
      <c r="C18" s="461" t="str">
        <f t="shared" si="0"/>
        <v> </v>
      </c>
      <c r="D18" s="393"/>
      <c r="E18" s="393"/>
      <c r="F18" s="394"/>
      <c r="G18" s="395"/>
      <c r="H18" s="393"/>
      <c r="I18" s="393"/>
      <c r="J18" s="441"/>
      <c r="K18" s="455"/>
      <c r="L18" s="419">
        <f t="shared" si="1"/>
        <v>0</v>
      </c>
    </row>
    <row r="19" spans="1:16" ht="18.75" customHeight="1" thickBot="1">
      <c r="A19" s="201">
        <v>12</v>
      </c>
      <c r="B19" s="468" t="s">
        <v>104</v>
      </c>
      <c r="C19" s="469" t="str">
        <f t="shared" si="0"/>
        <v> </v>
      </c>
      <c r="D19" s="386"/>
      <c r="E19" s="386"/>
      <c r="F19" s="399"/>
      <c r="G19" s="380"/>
      <c r="H19" s="400"/>
      <c r="I19" s="400"/>
      <c r="J19" s="444"/>
      <c r="K19" s="456"/>
      <c r="L19" s="420">
        <f t="shared" si="1"/>
        <v>0</v>
      </c>
      <c r="O19" s="289"/>
      <c r="P19" s="289"/>
    </row>
    <row r="20" spans="1:12" ht="18.75" customHeight="1">
      <c r="A20" s="221">
        <v>13</v>
      </c>
      <c r="B20" s="470" t="s">
        <v>105</v>
      </c>
      <c r="C20" s="461" t="str">
        <f t="shared" si="0"/>
        <v> </v>
      </c>
      <c r="D20" s="403"/>
      <c r="E20" s="403"/>
      <c r="F20" s="404"/>
      <c r="G20" s="405"/>
      <c r="H20" s="406"/>
      <c r="I20" s="406"/>
      <c r="J20" s="446"/>
      <c r="K20" s="457"/>
      <c r="L20" s="421">
        <f t="shared" si="1"/>
        <v>0</v>
      </c>
    </row>
    <row r="21" spans="1:12" ht="18.75" customHeight="1">
      <c r="A21" s="200">
        <v>14</v>
      </c>
      <c r="B21" s="460" t="s">
        <v>105</v>
      </c>
      <c r="C21" s="461" t="str">
        <f t="shared" si="0"/>
        <v> </v>
      </c>
      <c r="D21" s="393"/>
      <c r="E21" s="393"/>
      <c r="F21" s="394"/>
      <c r="G21" s="395"/>
      <c r="H21" s="393"/>
      <c r="I21" s="393"/>
      <c r="J21" s="441"/>
      <c r="K21" s="455"/>
      <c r="L21" s="419">
        <f t="shared" si="1"/>
        <v>0</v>
      </c>
    </row>
    <row r="22" spans="1:12" ht="18.75" customHeight="1" thickBot="1">
      <c r="A22" s="201">
        <v>15</v>
      </c>
      <c r="B22" s="471" t="s">
        <v>105</v>
      </c>
      <c r="C22" s="469" t="str">
        <f t="shared" si="0"/>
        <v> </v>
      </c>
      <c r="D22" s="386"/>
      <c r="E22" s="386"/>
      <c r="F22" s="387"/>
      <c r="G22" s="388"/>
      <c r="H22" s="386"/>
      <c r="I22" s="386"/>
      <c r="J22" s="438"/>
      <c r="K22" s="458"/>
      <c r="L22" s="420">
        <f t="shared" si="1"/>
        <v>0</v>
      </c>
    </row>
    <row r="23" spans="1:12" ht="18.75" customHeight="1">
      <c r="A23" s="198">
        <v>16</v>
      </c>
      <c r="B23" s="468" t="s">
        <v>77</v>
      </c>
      <c r="C23" s="461" t="str">
        <f t="shared" si="0"/>
        <v> </v>
      </c>
      <c r="D23" s="378"/>
      <c r="E23" s="378"/>
      <c r="F23" s="399"/>
      <c r="G23" s="410"/>
      <c r="H23" s="378"/>
      <c r="I23" s="378"/>
      <c r="J23" s="444"/>
      <c r="K23" s="410"/>
      <c r="L23" s="421">
        <f t="shared" si="1"/>
        <v>0</v>
      </c>
    </row>
    <row r="24" spans="1:12" ht="18.75" customHeight="1">
      <c r="A24" s="200">
        <v>17</v>
      </c>
      <c r="B24" s="460" t="s">
        <v>77</v>
      </c>
      <c r="C24" s="461" t="str">
        <f t="shared" si="0"/>
        <v> </v>
      </c>
      <c r="D24" s="393"/>
      <c r="E24" s="393"/>
      <c r="F24" s="394"/>
      <c r="G24" s="395"/>
      <c r="H24" s="393"/>
      <c r="I24" s="393"/>
      <c r="J24" s="441"/>
      <c r="K24" s="395"/>
      <c r="L24" s="419">
        <f t="shared" si="1"/>
        <v>0</v>
      </c>
    </row>
    <row r="25" spans="1:12" ht="18.75" customHeight="1" thickBot="1">
      <c r="A25" s="201">
        <v>18</v>
      </c>
      <c r="B25" s="471" t="s">
        <v>77</v>
      </c>
      <c r="C25" s="469" t="str">
        <f t="shared" si="0"/>
        <v> </v>
      </c>
      <c r="D25" s="386"/>
      <c r="E25" s="386"/>
      <c r="F25" s="387"/>
      <c r="G25" s="413"/>
      <c r="H25" s="386"/>
      <c r="I25" s="386"/>
      <c r="J25" s="438"/>
      <c r="K25" s="413"/>
      <c r="L25" s="420">
        <f t="shared" si="1"/>
        <v>0</v>
      </c>
    </row>
    <row r="26" ht="18.75" customHeight="1" thickBot="1">
      <c r="L26" s="414">
        <f>SUM(L8:L25)</f>
        <v>0</v>
      </c>
    </row>
  </sheetData>
  <sheetProtection password="E75A" sheet="1" selectLockedCells="1"/>
  <mergeCells count="4">
    <mergeCell ref="C2:G2"/>
    <mergeCell ref="A4:B4"/>
    <mergeCell ref="D5:F5"/>
    <mergeCell ref="H5:J5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432FF"/>
  </sheetPr>
  <dimension ref="A1:I325"/>
  <sheetViews>
    <sheetView zoomScaleSheetLayoutView="80" zoomScalePageLayoutView="0" workbookViewId="0" topLeftCell="A1">
      <selection activeCell="C14" sqref="C14"/>
    </sheetView>
  </sheetViews>
  <sheetFormatPr defaultColWidth="8.8515625" defaultRowHeight="15" customHeight="1"/>
  <cols>
    <col min="1" max="1" width="6.00390625" style="114" customWidth="1"/>
    <col min="2" max="2" width="21.421875" style="114" customWidth="1"/>
    <col min="3" max="5" width="20.8515625" style="114" customWidth="1"/>
    <col min="6" max="6" width="14.8515625" style="186" customWidth="1"/>
    <col min="7" max="7" width="10.8515625" style="507" customWidth="1"/>
    <col min="8" max="8" width="6.28125" style="114" bestFit="1" customWidth="1"/>
    <col min="9" max="9" width="9.421875" style="114" customWidth="1"/>
    <col min="10" max="16384" width="8.8515625" style="114" customWidth="1"/>
  </cols>
  <sheetData>
    <row r="1" spans="6:7" ht="15" customHeight="1" thickBot="1">
      <c r="F1" s="114"/>
      <c r="G1" s="114"/>
    </row>
    <row r="2" spans="2:5" s="169" customFormat="1" ht="15" customHeight="1" thickBot="1">
      <c r="B2" s="229" t="s">
        <v>13</v>
      </c>
      <c r="C2" s="667">
        <f>Fakturace!C2</f>
        <v>0</v>
      </c>
      <c r="D2" s="667"/>
      <c r="E2" s="668"/>
    </row>
    <row r="3" spans="3:7" ht="15" customHeight="1">
      <c r="C3" s="115"/>
      <c r="D3" s="115"/>
      <c r="E3" s="115" t="s">
        <v>102</v>
      </c>
      <c r="F3" s="114"/>
      <c r="G3" s="114"/>
    </row>
    <row r="4" spans="2:7" ht="15" customHeight="1" thickBot="1">
      <c r="B4" s="190"/>
      <c r="C4" s="190"/>
      <c r="D4" s="115"/>
      <c r="E4" s="115" t="s">
        <v>21</v>
      </c>
      <c r="F4" s="473"/>
      <c r="G4" s="474"/>
    </row>
    <row r="5" spans="1:8" ht="15" customHeight="1">
      <c r="A5" s="191" t="s">
        <v>19</v>
      </c>
      <c r="B5" s="192" t="s">
        <v>112</v>
      </c>
      <c r="C5" s="475" t="s">
        <v>16</v>
      </c>
      <c r="D5" s="153" t="s">
        <v>5</v>
      </c>
      <c r="E5" s="153" t="s">
        <v>25</v>
      </c>
      <c r="F5" s="476" t="s">
        <v>7</v>
      </c>
      <c r="G5" s="477" t="s">
        <v>31</v>
      </c>
      <c r="H5" s="478" t="s">
        <v>0</v>
      </c>
    </row>
    <row r="6" spans="1:9" ht="15" customHeight="1" thickBot="1">
      <c r="A6" s="194"/>
      <c r="B6" s="195"/>
      <c r="C6" s="479" t="s">
        <v>6</v>
      </c>
      <c r="D6" s="219"/>
      <c r="E6" s="219"/>
      <c r="F6" s="480"/>
      <c r="G6" s="481" t="s">
        <v>32</v>
      </c>
      <c r="H6" s="271" t="s">
        <v>1</v>
      </c>
      <c r="I6" s="482"/>
    </row>
    <row r="7" spans="1:9" ht="15" customHeight="1">
      <c r="A7" s="221">
        <v>1</v>
      </c>
      <c r="B7" s="483" t="s">
        <v>92</v>
      </c>
      <c r="C7" s="223"/>
      <c r="D7" s="223"/>
      <c r="E7" s="223"/>
      <c r="F7" s="294"/>
      <c r="G7" s="484"/>
      <c r="H7" s="485">
        <f aca="true" t="shared" si="0" ref="H7:H36">IF(C7="",0,1)</f>
        <v>0</v>
      </c>
      <c r="I7" s="286"/>
    </row>
    <row r="8" spans="1:9" ht="15" customHeight="1">
      <c r="A8" s="200">
        <v>2</v>
      </c>
      <c r="B8" s="486" t="s">
        <v>92</v>
      </c>
      <c r="C8" s="208"/>
      <c r="D8" s="208"/>
      <c r="E8" s="208"/>
      <c r="F8" s="487"/>
      <c r="G8" s="488"/>
      <c r="H8" s="489">
        <f t="shared" si="0"/>
        <v>0</v>
      </c>
      <c r="I8" s="286"/>
    </row>
    <row r="9" spans="1:9" ht="15" customHeight="1">
      <c r="A9" s="200">
        <v>3</v>
      </c>
      <c r="B9" s="486" t="s">
        <v>92</v>
      </c>
      <c r="C9" s="208"/>
      <c r="D9" s="208"/>
      <c r="E9" s="208"/>
      <c r="F9" s="487"/>
      <c r="G9" s="488"/>
      <c r="H9" s="489">
        <f t="shared" si="0"/>
        <v>0</v>
      </c>
      <c r="I9" s="286"/>
    </row>
    <row r="10" spans="1:9" ht="15" customHeight="1">
      <c r="A10" s="200">
        <v>4</v>
      </c>
      <c r="B10" s="486" t="s">
        <v>92</v>
      </c>
      <c r="C10" s="208"/>
      <c r="D10" s="208"/>
      <c r="E10" s="208"/>
      <c r="F10" s="487"/>
      <c r="G10" s="488"/>
      <c r="H10" s="489">
        <f t="shared" si="0"/>
        <v>0</v>
      </c>
      <c r="I10" s="286"/>
    </row>
    <row r="11" spans="1:9" ht="15" customHeight="1">
      <c r="A11" s="200">
        <v>5</v>
      </c>
      <c r="B11" s="486" t="s">
        <v>92</v>
      </c>
      <c r="C11" s="208"/>
      <c r="D11" s="208"/>
      <c r="E11" s="208"/>
      <c r="F11" s="487"/>
      <c r="G11" s="488"/>
      <c r="H11" s="489">
        <f t="shared" si="0"/>
        <v>0</v>
      </c>
      <c r="I11" s="286"/>
    </row>
    <row r="12" spans="1:9" ht="15" customHeight="1">
      <c r="A12" s="200">
        <v>6</v>
      </c>
      <c r="B12" s="486" t="s">
        <v>92</v>
      </c>
      <c r="C12" s="208"/>
      <c r="D12" s="208"/>
      <c r="E12" s="208"/>
      <c r="F12" s="487"/>
      <c r="G12" s="488"/>
      <c r="H12" s="489">
        <f t="shared" si="0"/>
        <v>0</v>
      </c>
      <c r="I12" s="286"/>
    </row>
    <row r="13" spans="1:9" ht="15" customHeight="1">
      <c r="A13" s="200">
        <v>7</v>
      </c>
      <c r="B13" s="486" t="s">
        <v>92</v>
      </c>
      <c r="C13" s="208"/>
      <c r="D13" s="208"/>
      <c r="E13" s="208"/>
      <c r="F13" s="487"/>
      <c r="G13" s="488"/>
      <c r="H13" s="489">
        <f t="shared" si="0"/>
        <v>0</v>
      </c>
      <c r="I13" s="286"/>
    </row>
    <row r="14" spans="1:9" ht="15" customHeight="1">
      <c r="A14" s="200">
        <v>8</v>
      </c>
      <c r="B14" s="490" t="s">
        <v>92</v>
      </c>
      <c r="C14" s="491"/>
      <c r="D14" s="491"/>
      <c r="E14" s="491"/>
      <c r="F14" s="487"/>
      <c r="G14" s="488"/>
      <c r="H14" s="489">
        <f t="shared" si="0"/>
        <v>0</v>
      </c>
      <c r="I14" s="286"/>
    </row>
    <row r="15" spans="1:9" ht="15" customHeight="1">
      <c r="A15" s="200">
        <v>9</v>
      </c>
      <c r="B15" s="486" t="s">
        <v>79</v>
      </c>
      <c r="C15" s="208"/>
      <c r="D15" s="208"/>
      <c r="E15" s="208"/>
      <c r="F15" s="492"/>
      <c r="G15" s="493"/>
      <c r="H15" s="489">
        <f t="shared" si="0"/>
        <v>0</v>
      </c>
      <c r="I15" s="286"/>
    </row>
    <row r="16" spans="1:9" ht="15" customHeight="1" thickBot="1">
      <c r="A16" s="306">
        <v>10</v>
      </c>
      <c r="B16" s="494" t="s">
        <v>79</v>
      </c>
      <c r="C16" s="491"/>
      <c r="D16" s="491"/>
      <c r="E16" s="491"/>
      <c r="F16" s="495"/>
      <c r="G16" s="496"/>
      <c r="H16" s="497">
        <f t="shared" si="0"/>
        <v>0</v>
      </c>
      <c r="I16" s="286"/>
    </row>
    <row r="17" spans="1:9" ht="15" customHeight="1">
      <c r="A17" s="221">
        <v>1</v>
      </c>
      <c r="B17" s="483" t="s">
        <v>78</v>
      </c>
      <c r="C17" s="223"/>
      <c r="D17" s="223"/>
      <c r="E17" s="223"/>
      <c r="F17" s="492"/>
      <c r="G17" s="498"/>
      <c r="H17" s="499">
        <f t="shared" si="0"/>
        <v>0</v>
      </c>
      <c r="I17" s="286"/>
    </row>
    <row r="18" spans="1:9" ht="15" customHeight="1">
      <c r="A18" s="200">
        <v>2</v>
      </c>
      <c r="B18" s="486" t="s">
        <v>78</v>
      </c>
      <c r="C18" s="203"/>
      <c r="D18" s="203"/>
      <c r="E18" s="203"/>
      <c r="F18" s="500"/>
      <c r="G18" s="498"/>
      <c r="H18" s="499">
        <f t="shared" si="0"/>
        <v>0</v>
      </c>
      <c r="I18" s="286"/>
    </row>
    <row r="19" spans="1:9" ht="15" customHeight="1">
      <c r="A19" s="200">
        <v>3</v>
      </c>
      <c r="B19" s="486" t="s">
        <v>78</v>
      </c>
      <c r="C19" s="208"/>
      <c r="D19" s="208"/>
      <c r="E19" s="501"/>
      <c r="F19" s="500"/>
      <c r="G19" s="488"/>
      <c r="H19" s="489">
        <f t="shared" si="0"/>
        <v>0</v>
      </c>
      <c r="I19" s="286"/>
    </row>
    <row r="20" spans="1:9" ht="15" customHeight="1">
      <c r="A20" s="200">
        <v>4</v>
      </c>
      <c r="B20" s="486" t="s">
        <v>78</v>
      </c>
      <c r="C20" s="208"/>
      <c r="D20" s="208"/>
      <c r="E20" s="501"/>
      <c r="F20" s="500"/>
      <c r="G20" s="488"/>
      <c r="H20" s="489">
        <f t="shared" si="0"/>
        <v>0</v>
      </c>
      <c r="I20" s="286"/>
    </row>
    <row r="21" spans="1:9" ht="15" customHeight="1">
      <c r="A21" s="200">
        <v>5</v>
      </c>
      <c r="B21" s="486" t="s">
        <v>78</v>
      </c>
      <c r="C21" s="208"/>
      <c r="D21" s="208"/>
      <c r="E21" s="501"/>
      <c r="F21" s="500"/>
      <c r="G21" s="488"/>
      <c r="H21" s="489">
        <f t="shared" si="0"/>
        <v>0</v>
      </c>
      <c r="I21" s="286"/>
    </row>
    <row r="22" spans="1:9" ht="15" customHeight="1">
      <c r="A22" s="200">
        <v>6</v>
      </c>
      <c r="B22" s="486" t="s">
        <v>78</v>
      </c>
      <c r="C22" s="208"/>
      <c r="D22" s="208"/>
      <c r="E22" s="501"/>
      <c r="F22" s="500"/>
      <c r="G22" s="488"/>
      <c r="H22" s="489">
        <f t="shared" si="0"/>
        <v>0</v>
      </c>
      <c r="I22" s="286"/>
    </row>
    <row r="23" spans="1:9" ht="15" customHeight="1">
      <c r="A23" s="200">
        <v>7</v>
      </c>
      <c r="B23" s="486" t="s">
        <v>78</v>
      </c>
      <c r="C23" s="208"/>
      <c r="D23" s="208"/>
      <c r="E23" s="501"/>
      <c r="F23" s="500"/>
      <c r="G23" s="488"/>
      <c r="H23" s="489">
        <f t="shared" si="0"/>
        <v>0</v>
      </c>
      <c r="I23" s="286"/>
    </row>
    <row r="24" spans="1:9" ht="15" customHeight="1">
      <c r="A24" s="200">
        <v>8</v>
      </c>
      <c r="B24" s="486" t="s">
        <v>78</v>
      </c>
      <c r="C24" s="208"/>
      <c r="D24" s="208"/>
      <c r="E24" s="501"/>
      <c r="F24" s="500"/>
      <c r="G24" s="488"/>
      <c r="H24" s="489">
        <f t="shared" si="0"/>
        <v>0</v>
      </c>
      <c r="I24" s="286"/>
    </row>
    <row r="25" spans="1:9" ht="15" customHeight="1">
      <c r="A25" s="200">
        <v>9</v>
      </c>
      <c r="B25" s="486" t="s">
        <v>79</v>
      </c>
      <c r="C25" s="208"/>
      <c r="D25" s="208"/>
      <c r="E25" s="208"/>
      <c r="F25" s="492"/>
      <c r="G25" s="493"/>
      <c r="H25" s="489">
        <f>IF(C25="",0,1)</f>
        <v>0</v>
      </c>
      <c r="I25" s="286"/>
    </row>
    <row r="26" spans="1:9" ht="15" customHeight="1" thickBot="1">
      <c r="A26" s="354">
        <v>10</v>
      </c>
      <c r="B26" s="494" t="s">
        <v>79</v>
      </c>
      <c r="C26" s="212"/>
      <c r="D26" s="212"/>
      <c r="E26" s="502"/>
      <c r="F26" s="495"/>
      <c r="G26" s="496"/>
      <c r="H26" s="497">
        <f t="shared" si="0"/>
        <v>0</v>
      </c>
      <c r="I26" s="286"/>
    </row>
    <row r="27" spans="1:9" ht="15" customHeight="1">
      <c r="A27" s="200">
        <v>1</v>
      </c>
      <c r="B27" s="483" t="s">
        <v>80</v>
      </c>
      <c r="C27" s="203"/>
      <c r="D27" s="203"/>
      <c r="E27" s="503"/>
      <c r="F27" s="487"/>
      <c r="G27" s="498"/>
      <c r="H27" s="499">
        <f t="shared" si="0"/>
        <v>0</v>
      </c>
      <c r="I27" s="286"/>
    </row>
    <row r="28" spans="1:9" ht="15" customHeight="1">
      <c r="A28" s="200">
        <v>2</v>
      </c>
      <c r="B28" s="494" t="s">
        <v>80</v>
      </c>
      <c r="C28" s="208"/>
      <c r="D28" s="208"/>
      <c r="E28" s="208"/>
      <c r="F28" s="500"/>
      <c r="G28" s="488"/>
      <c r="H28" s="489">
        <f t="shared" si="0"/>
        <v>0</v>
      </c>
      <c r="I28" s="286"/>
    </row>
    <row r="29" spans="1:9" ht="15" customHeight="1">
      <c r="A29" s="200">
        <v>3</v>
      </c>
      <c r="B29" s="486" t="s">
        <v>80</v>
      </c>
      <c r="C29" s="203"/>
      <c r="D29" s="203"/>
      <c r="E29" s="203"/>
      <c r="F29" s="492"/>
      <c r="G29" s="498"/>
      <c r="H29" s="499">
        <f t="shared" si="0"/>
        <v>0</v>
      </c>
      <c r="I29" s="286"/>
    </row>
    <row r="30" spans="1:9" ht="15" customHeight="1">
      <c r="A30" s="200">
        <v>4</v>
      </c>
      <c r="B30" s="494" t="s">
        <v>80</v>
      </c>
      <c r="C30" s="208"/>
      <c r="D30" s="208"/>
      <c r="E30" s="208"/>
      <c r="F30" s="500"/>
      <c r="G30" s="488"/>
      <c r="H30" s="489">
        <f t="shared" si="0"/>
        <v>0</v>
      </c>
      <c r="I30" s="286"/>
    </row>
    <row r="31" spans="1:9" ht="15" customHeight="1">
      <c r="A31" s="200">
        <v>5</v>
      </c>
      <c r="B31" s="486" t="s">
        <v>80</v>
      </c>
      <c r="C31" s="208"/>
      <c r="D31" s="208"/>
      <c r="E31" s="208"/>
      <c r="F31" s="500"/>
      <c r="G31" s="488"/>
      <c r="H31" s="489">
        <f t="shared" si="0"/>
        <v>0</v>
      </c>
      <c r="I31" s="286"/>
    </row>
    <row r="32" spans="1:9" ht="15" customHeight="1">
      <c r="A32" s="200">
        <v>6</v>
      </c>
      <c r="B32" s="486" t="s">
        <v>80</v>
      </c>
      <c r="C32" s="208"/>
      <c r="D32" s="208"/>
      <c r="E32" s="208"/>
      <c r="F32" s="500"/>
      <c r="G32" s="488"/>
      <c r="H32" s="489">
        <f t="shared" si="0"/>
        <v>0</v>
      </c>
      <c r="I32" s="286"/>
    </row>
    <row r="33" spans="1:9" ht="15" customHeight="1">
      <c r="A33" s="200">
        <v>7</v>
      </c>
      <c r="B33" s="486" t="s">
        <v>80</v>
      </c>
      <c r="C33" s="208"/>
      <c r="D33" s="208"/>
      <c r="E33" s="208"/>
      <c r="F33" s="500"/>
      <c r="G33" s="488"/>
      <c r="H33" s="489">
        <f t="shared" si="0"/>
        <v>0</v>
      </c>
      <c r="I33" s="286"/>
    </row>
    <row r="34" spans="1:9" ht="15" customHeight="1">
      <c r="A34" s="200">
        <v>8</v>
      </c>
      <c r="B34" s="486" t="s">
        <v>80</v>
      </c>
      <c r="C34" s="208"/>
      <c r="D34" s="208"/>
      <c r="E34" s="208"/>
      <c r="F34" s="500"/>
      <c r="G34" s="488"/>
      <c r="H34" s="489">
        <f t="shared" si="0"/>
        <v>0</v>
      </c>
      <c r="I34" s="286"/>
    </row>
    <row r="35" spans="1:9" ht="15" customHeight="1">
      <c r="A35" s="200">
        <v>9</v>
      </c>
      <c r="B35" s="486" t="s">
        <v>79</v>
      </c>
      <c r="C35" s="208"/>
      <c r="D35" s="208"/>
      <c r="E35" s="208"/>
      <c r="F35" s="492"/>
      <c r="G35" s="493"/>
      <c r="H35" s="489">
        <f t="shared" si="0"/>
        <v>0</v>
      </c>
      <c r="I35" s="286"/>
    </row>
    <row r="36" spans="1:9" ht="15" customHeight="1" thickBot="1">
      <c r="A36" s="201">
        <v>10</v>
      </c>
      <c r="B36" s="504" t="s">
        <v>79</v>
      </c>
      <c r="C36" s="212"/>
      <c r="D36" s="212"/>
      <c r="E36" s="212"/>
      <c r="F36" s="495"/>
      <c r="G36" s="496"/>
      <c r="H36" s="505">
        <f t="shared" si="0"/>
        <v>0</v>
      </c>
      <c r="I36" s="286"/>
    </row>
    <row r="37" spans="6:9" ht="15" customHeight="1" thickBot="1">
      <c r="F37" s="506"/>
      <c r="H37" s="508">
        <f>SUM(H7:H36)</f>
        <v>0</v>
      </c>
      <c r="I37" s="286"/>
    </row>
    <row r="38" ht="15" customHeight="1">
      <c r="G38" s="509"/>
    </row>
    <row r="39" ht="15" customHeight="1">
      <c r="G39" s="509"/>
    </row>
    <row r="40" ht="15" customHeight="1">
      <c r="G40" s="509"/>
    </row>
    <row r="41" ht="15" customHeight="1">
      <c r="G41" s="509"/>
    </row>
    <row r="42" ht="15" customHeight="1">
      <c r="G42" s="509"/>
    </row>
    <row r="43" ht="15" customHeight="1">
      <c r="G43" s="509"/>
    </row>
    <row r="44" ht="15" customHeight="1">
      <c r="G44" s="509"/>
    </row>
    <row r="45" ht="15" customHeight="1">
      <c r="G45" s="509"/>
    </row>
    <row r="46" ht="15" customHeight="1">
      <c r="G46" s="509"/>
    </row>
    <row r="47" ht="15" customHeight="1">
      <c r="G47" s="509"/>
    </row>
    <row r="48" ht="15" customHeight="1">
      <c r="G48" s="509"/>
    </row>
    <row r="49" ht="15" customHeight="1">
      <c r="G49" s="509"/>
    </row>
    <row r="50" ht="15" customHeight="1">
      <c r="G50" s="509"/>
    </row>
    <row r="51" ht="15" customHeight="1">
      <c r="G51" s="509"/>
    </row>
    <row r="52" ht="15" customHeight="1">
      <c r="G52" s="509"/>
    </row>
    <row r="53" ht="15" customHeight="1">
      <c r="G53" s="509"/>
    </row>
    <row r="54" ht="15" customHeight="1">
      <c r="G54" s="509"/>
    </row>
    <row r="55" ht="15" customHeight="1">
      <c r="G55" s="509"/>
    </row>
    <row r="56" ht="15" customHeight="1">
      <c r="G56" s="509"/>
    </row>
    <row r="57" ht="15" customHeight="1">
      <c r="G57" s="509"/>
    </row>
    <row r="58" ht="15" customHeight="1">
      <c r="G58" s="509"/>
    </row>
    <row r="59" ht="15" customHeight="1">
      <c r="G59" s="509"/>
    </row>
    <row r="60" ht="15" customHeight="1">
      <c r="G60" s="509"/>
    </row>
    <row r="61" ht="15" customHeight="1">
      <c r="G61" s="509"/>
    </row>
    <row r="62" ht="15" customHeight="1">
      <c r="G62" s="509"/>
    </row>
    <row r="63" ht="15" customHeight="1">
      <c r="G63" s="509"/>
    </row>
    <row r="64" ht="15" customHeight="1">
      <c r="G64" s="509"/>
    </row>
    <row r="65" ht="15" customHeight="1">
      <c r="G65" s="509"/>
    </row>
    <row r="66" ht="15" customHeight="1">
      <c r="G66" s="509"/>
    </row>
    <row r="67" ht="15" customHeight="1">
      <c r="G67" s="509"/>
    </row>
    <row r="68" ht="15" customHeight="1">
      <c r="G68" s="509"/>
    </row>
    <row r="69" ht="15" customHeight="1">
      <c r="G69" s="509"/>
    </row>
    <row r="70" ht="15" customHeight="1">
      <c r="G70" s="509"/>
    </row>
    <row r="71" ht="15" customHeight="1">
      <c r="G71" s="509"/>
    </row>
    <row r="72" ht="15" customHeight="1">
      <c r="G72" s="509"/>
    </row>
    <row r="73" ht="15" customHeight="1">
      <c r="G73" s="509"/>
    </row>
    <row r="74" ht="15" customHeight="1">
      <c r="G74" s="509"/>
    </row>
    <row r="75" ht="15" customHeight="1">
      <c r="G75" s="509"/>
    </row>
    <row r="76" ht="15" customHeight="1">
      <c r="G76" s="509"/>
    </row>
    <row r="77" ht="15" customHeight="1">
      <c r="G77" s="509"/>
    </row>
    <row r="78" ht="15" customHeight="1">
      <c r="G78" s="509"/>
    </row>
    <row r="79" ht="15" customHeight="1">
      <c r="G79" s="509"/>
    </row>
    <row r="80" ht="15" customHeight="1">
      <c r="G80" s="509"/>
    </row>
    <row r="81" ht="15" customHeight="1">
      <c r="G81" s="509"/>
    </row>
    <row r="82" ht="15" customHeight="1">
      <c r="G82" s="509"/>
    </row>
    <row r="83" ht="15" customHeight="1">
      <c r="G83" s="509"/>
    </row>
    <row r="84" ht="15" customHeight="1">
      <c r="G84" s="509"/>
    </row>
    <row r="85" ht="15" customHeight="1">
      <c r="G85" s="509"/>
    </row>
    <row r="86" ht="15" customHeight="1">
      <c r="G86" s="509"/>
    </row>
    <row r="87" ht="15" customHeight="1">
      <c r="G87" s="509"/>
    </row>
    <row r="88" ht="15" customHeight="1">
      <c r="G88" s="509"/>
    </row>
    <row r="89" ht="15" customHeight="1">
      <c r="G89" s="509"/>
    </row>
    <row r="90" ht="15" customHeight="1">
      <c r="G90" s="509"/>
    </row>
    <row r="91" ht="15" customHeight="1">
      <c r="G91" s="509"/>
    </row>
    <row r="92" ht="15" customHeight="1">
      <c r="G92" s="509"/>
    </row>
    <row r="93" ht="15" customHeight="1">
      <c r="G93" s="509"/>
    </row>
    <row r="94" ht="15" customHeight="1">
      <c r="G94" s="509"/>
    </row>
    <row r="95" ht="15" customHeight="1">
      <c r="G95" s="509"/>
    </row>
    <row r="96" ht="15" customHeight="1">
      <c r="G96" s="509"/>
    </row>
    <row r="97" ht="15" customHeight="1">
      <c r="G97" s="509"/>
    </row>
    <row r="98" ht="15" customHeight="1">
      <c r="G98" s="509"/>
    </row>
    <row r="99" ht="15" customHeight="1">
      <c r="G99" s="509"/>
    </row>
    <row r="100" ht="15" customHeight="1">
      <c r="G100" s="509"/>
    </row>
    <row r="101" ht="15" customHeight="1">
      <c r="G101" s="509"/>
    </row>
    <row r="102" ht="15" customHeight="1">
      <c r="G102" s="509"/>
    </row>
    <row r="103" ht="15" customHeight="1">
      <c r="G103" s="509"/>
    </row>
    <row r="104" ht="15" customHeight="1">
      <c r="G104" s="509"/>
    </row>
    <row r="105" ht="15" customHeight="1">
      <c r="G105" s="509"/>
    </row>
    <row r="106" ht="15" customHeight="1">
      <c r="G106" s="509"/>
    </row>
    <row r="107" ht="15" customHeight="1">
      <c r="G107" s="509"/>
    </row>
    <row r="108" ht="15" customHeight="1">
      <c r="G108" s="509"/>
    </row>
    <row r="109" ht="15" customHeight="1">
      <c r="G109" s="509"/>
    </row>
    <row r="110" ht="15" customHeight="1">
      <c r="G110" s="509"/>
    </row>
    <row r="111" ht="15" customHeight="1">
      <c r="G111" s="509"/>
    </row>
    <row r="112" ht="15" customHeight="1">
      <c r="G112" s="509"/>
    </row>
    <row r="113" ht="15" customHeight="1">
      <c r="G113" s="509"/>
    </row>
    <row r="114" ht="15" customHeight="1">
      <c r="G114" s="509"/>
    </row>
    <row r="115" ht="15" customHeight="1">
      <c r="G115" s="509"/>
    </row>
    <row r="116" ht="15" customHeight="1">
      <c r="G116" s="509"/>
    </row>
    <row r="117" ht="15" customHeight="1">
      <c r="G117" s="509"/>
    </row>
    <row r="118" ht="15" customHeight="1">
      <c r="G118" s="509"/>
    </row>
    <row r="119" ht="15" customHeight="1">
      <c r="G119" s="509"/>
    </row>
    <row r="120" ht="15" customHeight="1">
      <c r="G120" s="509"/>
    </row>
    <row r="121" ht="15" customHeight="1">
      <c r="G121" s="509"/>
    </row>
    <row r="122" ht="15" customHeight="1">
      <c r="G122" s="509"/>
    </row>
    <row r="123" ht="15" customHeight="1">
      <c r="G123" s="509"/>
    </row>
    <row r="124" ht="15" customHeight="1">
      <c r="G124" s="509"/>
    </row>
    <row r="125" ht="15" customHeight="1">
      <c r="G125" s="509"/>
    </row>
    <row r="126" ht="15" customHeight="1">
      <c r="G126" s="509"/>
    </row>
    <row r="127" ht="15" customHeight="1">
      <c r="G127" s="509"/>
    </row>
    <row r="128" ht="15" customHeight="1">
      <c r="G128" s="509"/>
    </row>
    <row r="129" ht="15" customHeight="1">
      <c r="G129" s="509"/>
    </row>
    <row r="130" ht="15" customHeight="1">
      <c r="G130" s="509"/>
    </row>
    <row r="131" ht="15" customHeight="1">
      <c r="G131" s="509"/>
    </row>
    <row r="132" ht="15" customHeight="1">
      <c r="G132" s="509"/>
    </row>
    <row r="133" ht="15" customHeight="1">
      <c r="G133" s="509"/>
    </row>
    <row r="134" ht="15" customHeight="1">
      <c r="G134" s="509"/>
    </row>
    <row r="135" ht="15" customHeight="1">
      <c r="G135" s="509"/>
    </row>
    <row r="136" ht="15" customHeight="1">
      <c r="G136" s="509"/>
    </row>
    <row r="137" ht="15" customHeight="1">
      <c r="G137" s="509"/>
    </row>
    <row r="138" ht="15" customHeight="1">
      <c r="G138" s="509"/>
    </row>
    <row r="139" ht="15" customHeight="1">
      <c r="G139" s="509"/>
    </row>
    <row r="140" ht="15" customHeight="1">
      <c r="G140" s="509"/>
    </row>
    <row r="141" ht="15" customHeight="1">
      <c r="G141" s="509"/>
    </row>
    <row r="142" ht="15" customHeight="1">
      <c r="G142" s="509"/>
    </row>
    <row r="143" ht="15" customHeight="1">
      <c r="G143" s="509"/>
    </row>
    <row r="144" ht="15" customHeight="1">
      <c r="G144" s="509"/>
    </row>
    <row r="145" ht="15" customHeight="1">
      <c r="G145" s="509"/>
    </row>
    <row r="146" ht="15" customHeight="1">
      <c r="G146" s="509"/>
    </row>
    <row r="147" ht="15" customHeight="1">
      <c r="G147" s="509"/>
    </row>
    <row r="148" ht="15" customHeight="1">
      <c r="G148" s="509"/>
    </row>
    <row r="149" ht="15" customHeight="1">
      <c r="G149" s="509"/>
    </row>
    <row r="150" ht="15" customHeight="1">
      <c r="G150" s="509"/>
    </row>
    <row r="151" ht="15" customHeight="1">
      <c r="G151" s="509"/>
    </row>
    <row r="152" ht="15" customHeight="1">
      <c r="G152" s="509"/>
    </row>
    <row r="153" ht="15" customHeight="1">
      <c r="G153" s="509"/>
    </row>
    <row r="154" ht="15" customHeight="1">
      <c r="G154" s="509"/>
    </row>
    <row r="155" ht="15" customHeight="1">
      <c r="G155" s="509"/>
    </row>
    <row r="156" ht="15" customHeight="1">
      <c r="G156" s="509"/>
    </row>
    <row r="157" ht="15" customHeight="1">
      <c r="G157" s="509"/>
    </row>
    <row r="158" ht="15" customHeight="1">
      <c r="G158" s="509"/>
    </row>
    <row r="159" ht="15" customHeight="1">
      <c r="G159" s="509"/>
    </row>
    <row r="160" ht="15" customHeight="1">
      <c r="G160" s="509"/>
    </row>
    <row r="161" ht="15" customHeight="1">
      <c r="G161" s="509"/>
    </row>
    <row r="162" ht="15" customHeight="1">
      <c r="G162" s="509"/>
    </row>
    <row r="163" ht="15" customHeight="1">
      <c r="G163" s="509"/>
    </row>
    <row r="164" ht="15" customHeight="1">
      <c r="G164" s="509"/>
    </row>
    <row r="165" ht="15" customHeight="1">
      <c r="G165" s="509"/>
    </row>
    <row r="166" ht="15" customHeight="1">
      <c r="G166" s="509"/>
    </row>
    <row r="167" ht="15" customHeight="1">
      <c r="G167" s="509"/>
    </row>
    <row r="168" ht="15" customHeight="1">
      <c r="G168" s="509"/>
    </row>
    <row r="169" ht="15" customHeight="1">
      <c r="G169" s="509"/>
    </row>
    <row r="170" ht="15" customHeight="1">
      <c r="G170" s="509"/>
    </row>
    <row r="171" ht="15" customHeight="1">
      <c r="G171" s="509"/>
    </row>
    <row r="172" ht="15" customHeight="1">
      <c r="G172" s="509"/>
    </row>
    <row r="173" ht="15" customHeight="1">
      <c r="G173" s="509"/>
    </row>
    <row r="174" ht="15" customHeight="1">
      <c r="G174" s="509"/>
    </row>
    <row r="175" ht="15" customHeight="1">
      <c r="G175" s="509"/>
    </row>
    <row r="176" ht="15" customHeight="1">
      <c r="G176" s="509"/>
    </row>
    <row r="177" ht="15" customHeight="1">
      <c r="G177" s="509"/>
    </row>
    <row r="178" ht="15" customHeight="1">
      <c r="G178" s="509"/>
    </row>
    <row r="179" ht="15" customHeight="1">
      <c r="G179" s="509"/>
    </row>
    <row r="180" ht="15" customHeight="1">
      <c r="G180" s="509"/>
    </row>
    <row r="181" ht="15" customHeight="1">
      <c r="G181" s="509"/>
    </row>
    <row r="182" ht="15" customHeight="1">
      <c r="G182" s="509"/>
    </row>
    <row r="183" ht="15" customHeight="1">
      <c r="G183" s="509"/>
    </row>
    <row r="184" ht="15" customHeight="1">
      <c r="G184" s="509"/>
    </row>
    <row r="185" ht="15" customHeight="1">
      <c r="G185" s="509"/>
    </row>
    <row r="186" ht="15" customHeight="1">
      <c r="G186" s="509"/>
    </row>
    <row r="187" ht="15" customHeight="1">
      <c r="G187" s="509"/>
    </row>
    <row r="188" ht="15" customHeight="1">
      <c r="G188" s="509"/>
    </row>
    <row r="189" ht="15" customHeight="1">
      <c r="G189" s="509"/>
    </row>
    <row r="190" ht="15" customHeight="1">
      <c r="G190" s="509"/>
    </row>
    <row r="191" ht="15" customHeight="1">
      <c r="G191" s="509"/>
    </row>
    <row r="192" ht="15" customHeight="1">
      <c r="G192" s="509"/>
    </row>
    <row r="193" ht="15" customHeight="1">
      <c r="G193" s="509"/>
    </row>
    <row r="194" ht="15" customHeight="1">
      <c r="G194" s="509"/>
    </row>
    <row r="195" ht="15" customHeight="1">
      <c r="G195" s="509"/>
    </row>
    <row r="196" ht="15" customHeight="1">
      <c r="G196" s="509"/>
    </row>
    <row r="197" ht="15" customHeight="1">
      <c r="G197" s="509"/>
    </row>
    <row r="198" ht="15" customHeight="1">
      <c r="G198" s="509"/>
    </row>
    <row r="199" ht="15" customHeight="1">
      <c r="G199" s="509"/>
    </row>
    <row r="200" ht="15" customHeight="1">
      <c r="G200" s="509"/>
    </row>
    <row r="201" ht="15" customHeight="1">
      <c r="G201" s="509"/>
    </row>
    <row r="202" ht="15" customHeight="1">
      <c r="G202" s="509"/>
    </row>
    <row r="203" ht="15" customHeight="1">
      <c r="G203" s="509"/>
    </row>
    <row r="204" ht="15" customHeight="1">
      <c r="G204" s="509"/>
    </row>
    <row r="205" ht="15" customHeight="1">
      <c r="G205" s="509"/>
    </row>
    <row r="206" ht="15" customHeight="1">
      <c r="G206" s="509"/>
    </row>
    <row r="207" ht="15" customHeight="1">
      <c r="G207" s="509"/>
    </row>
    <row r="208" ht="15" customHeight="1">
      <c r="G208" s="509"/>
    </row>
    <row r="209" ht="15" customHeight="1">
      <c r="G209" s="509"/>
    </row>
    <row r="210" ht="15" customHeight="1">
      <c r="G210" s="509"/>
    </row>
    <row r="211" ht="15" customHeight="1">
      <c r="G211" s="509"/>
    </row>
    <row r="212" ht="15" customHeight="1">
      <c r="G212" s="509"/>
    </row>
    <row r="213" ht="15" customHeight="1">
      <c r="G213" s="509"/>
    </row>
    <row r="214" ht="15" customHeight="1">
      <c r="G214" s="509"/>
    </row>
    <row r="215" ht="15" customHeight="1">
      <c r="G215" s="509"/>
    </row>
    <row r="216" ht="15" customHeight="1">
      <c r="G216" s="509"/>
    </row>
    <row r="217" ht="15" customHeight="1">
      <c r="G217" s="509"/>
    </row>
    <row r="218" ht="15" customHeight="1">
      <c r="G218" s="509"/>
    </row>
    <row r="219" ht="15" customHeight="1">
      <c r="G219" s="509"/>
    </row>
    <row r="220" ht="15" customHeight="1">
      <c r="G220" s="509"/>
    </row>
    <row r="221" ht="15" customHeight="1">
      <c r="G221" s="509"/>
    </row>
    <row r="222" ht="15" customHeight="1">
      <c r="G222" s="509"/>
    </row>
    <row r="223" ht="15" customHeight="1">
      <c r="G223" s="509"/>
    </row>
    <row r="224" ht="15" customHeight="1">
      <c r="G224" s="509"/>
    </row>
    <row r="225" ht="15" customHeight="1">
      <c r="G225" s="509"/>
    </row>
    <row r="226" ht="15" customHeight="1">
      <c r="G226" s="509"/>
    </row>
    <row r="227" ht="15" customHeight="1">
      <c r="G227" s="509"/>
    </row>
    <row r="228" ht="15" customHeight="1">
      <c r="G228" s="509"/>
    </row>
    <row r="229" ht="15" customHeight="1">
      <c r="G229" s="509"/>
    </row>
    <row r="230" ht="15" customHeight="1">
      <c r="G230" s="509"/>
    </row>
    <row r="231" ht="15" customHeight="1">
      <c r="G231" s="509"/>
    </row>
    <row r="232" ht="15" customHeight="1">
      <c r="G232" s="509"/>
    </row>
    <row r="233" ht="15" customHeight="1">
      <c r="G233" s="509"/>
    </row>
    <row r="234" ht="15" customHeight="1">
      <c r="G234" s="509"/>
    </row>
    <row r="235" ht="15" customHeight="1">
      <c r="G235" s="509"/>
    </row>
    <row r="236" ht="15" customHeight="1">
      <c r="G236" s="509"/>
    </row>
    <row r="237" ht="15" customHeight="1">
      <c r="G237" s="509"/>
    </row>
    <row r="238" ht="15" customHeight="1">
      <c r="G238" s="509"/>
    </row>
    <row r="239" ht="15" customHeight="1">
      <c r="G239" s="509"/>
    </row>
    <row r="240" ht="15" customHeight="1">
      <c r="G240" s="509"/>
    </row>
    <row r="241" ht="15" customHeight="1">
      <c r="G241" s="509"/>
    </row>
    <row r="242" ht="15" customHeight="1">
      <c r="G242" s="509"/>
    </row>
    <row r="243" ht="15" customHeight="1">
      <c r="G243" s="509"/>
    </row>
    <row r="244" ht="15" customHeight="1">
      <c r="G244" s="509"/>
    </row>
    <row r="245" ht="15" customHeight="1">
      <c r="G245" s="509"/>
    </row>
    <row r="246" ht="15" customHeight="1">
      <c r="G246" s="509"/>
    </row>
    <row r="247" ht="15" customHeight="1">
      <c r="G247" s="509"/>
    </row>
    <row r="248" ht="15" customHeight="1">
      <c r="G248" s="509"/>
    </row>
    <row r="249" ht="15" customHeight="1">
      <c r="G249" s="509"/>
    </row>
    <row r="250" ht="15" customHeight="1">
      <c r="G250" s="509"/>
    </row>
    <row r="251" ht="15" customHeight="1">
      <c r="G251" s="509"/>
    </row>
    <row r="252" ht="15" customHeight="1">
      <c r="G252" s="509"/>
    </row>
    <row r="253" ht="15" customHeight="1">
      <c r="G253" s="509"/>
    </row>
    <row r="254" ht="15" customHeight="1">
      <c r="G254" s="509"/>
    </row>
    <row r="255" ht="15" customHeight="1">
      <c r="G255" s="509"/>
    </row>
    <row r="256" ht="15" customHeight="1">
      <c r="G256" s="509"/>
    </row>
    <row r="257" ht="15" customHeight="1">
      <c r="G257" s="509"/>
    </row>
    <row r="258" ht="15" customHeight="1">
      <c r="G258" s="509"/>
    </row>
    <row r="259" ht="15" customHeight="1">
      <c r="G259" s="509"/>
    </row>
    <row r="260" ht="15" customHeight="1">
      <c r="G260" s="509"/>
    </row>
    <row r="261" ht="15" customHeight="1">
      <c r="G261" s="509"/>
    </row>
    <row r="262" ht="15" customHeight="1">
      <c r="G262" s="509"/>
    </row>
    <row r="263" ht="15" customHeight="1">
      <c r="G263" s="509"/>
    </row>
    <row r="264" ht="15" customHeight="1">
      <c r="G264" s="509"/>
    </row>
    <row r="265" ht="15" customHeight="1">
      <c r="G265" s="509"/>
    </row>
    <row r="266" ht="15" customHeight="1">
      <c r="G266" s="509"/>
    </row>
    <row r="267" ht="15" customHeight="1">
      <c r="G267" s="509"/>
    </row>
    <row r="268" ht="15" customHeight="1">
      <c r="G268" s="509"/>
    </row>
    <row r="269" ht="15" customHeight="1">
      <c r="G269" s="509"/>
    </row>
    <row r="270" ht="15" customHeight="1">
      <c r="G270" s="509"/>
    </row>
    <row r="271" ht="15" customHeight="1">
      <c r="G271" s="509"/>
    </row>
    <row r="272" ht="15" customHeight="1">
      <c r="G272" s="509"/>
    </row>
    <row r="273" ht="15" customHeight="1">
      <c r="G273" s="509"/>
    </row>
    <row r="274" ht="15" customHeight="1">
      <c r="G274" s="509"/>
    </row>
    <row r="275" ht="15" customHeight="1">
      <c r="G275" s="509"/>
    </row>
    <row r="276" ht="15" customHeight="1">
      <c r="G276" s="509"/>
    </row>
    <row r="277" ht="15" customHeight="1">
      <c r="G277" s="509"/>
    </row>
    <row r="278" ht="15" customHeight="1">
      <c r="G278" s="509"/>
    </row>
    <row r="279" ht="15" customHeight="1">
      <c r="G279" s="509"/>
    </row>
    <row r="280" ht="15" customHeight="1">
      <c r="G280" s="509"/>
    </row>
    <row r="281" ht="15" customHeight="1">
      <c r="G281" s="509"/>
    </row>
    <row r="282" ht="15" customHeight="1">
      <c r="G282" s="509"/>
    </row>
    <row r="283" ht="15" customHeight="1">
      <c r="G283" s="509"/>
    </row>
    <row r="284" ht="15" customHeight="1">
      <c r="G284" s="509"/>
    </row>
    <row r="285" ht="15" customHeight="1">
      <c r="G285" s="509"/>
    </row>
    <row r="286" ht="15" customHeight="1">
      <c r="G286" s="509"/>
    </row>
    <row r="287" ht="15" customHeight="1">
      <c r="G287" s="509"/>
    </row>
    <row r="288" ht="15" customHeight="1">
      <c r="G288" s="509"/>
    </row>
    <row r="289" ht="15" customHeight="1">
      <c r="G289" s="509"/>
    </row>
    <row r="290" ht="15" customHeight="1">
      <c r="G290" s="509"/>
    </row>
    <row r="291" ht="15" customHeight="1">
      <c r="G291" s="509"/>
    </row>
    <row r="292" ht="15" customHeight="1">
      <c r="G292" s="509"/>
    </row>
    <row r="293" ht="15" customHeight="1">
      <c r="G293" s="509"/>
    </row>
    <row r="294" ht="15" customHeight="1">
      <c r="G294" s="509"/>
    </row>
    <row r="295" ht="15" customHeight="1">
      <c r="G295" s="509"/>
    </row>
    <row r="296" ht="15" customHeight="1">
      <c r="G296" s="509"/>
    </row>
    <row r="297" ht="15" customHeight="1">
      <c r="G297" s="509"/>
    </row>
    <row r="298" ht="15" customHeight="1">
      <c r="G298" s="509"/>
    </row>
    <row r="299" ht="15" customHeight="1">
      <c r="G299" s="509"/>
    </row>
    <row r="300" ht="15" customHeight="1">
      <c r="G300" s="509"/>
    </row>
    <row r="301" ht="15" customHeight="1">
      <c r="G301" s="509"/>
    </row>
    <row r="302" ht="15" customHeight="1">
      <c r="G302" s="509"/>
    </row>
    <row r="303" ht="15" customHeight="1">
      <c r="G303" s="509"/>
    </row>
    <row r="304" ht="15" customHeight="1">
      <c r="G304" s="509"/>
    </row>
    <row r="305" ht="15" customHeight="1">
      <c r="G305" s="509"/>
    </row>
    <row r="306" ht="15" customHeight="1">
      <c r="G306" s="509"/>
    </row>
    <row r="307" ht="15" customHeight="1">
      <c r="G307" s="509"/>
    </row>
    <row r="308" ht="15" customHeight="1">
      <c r="G308" s="509"/>
    </row>
    <row r="309" ht="15" customHeight="1">
      <c r="G309" s="509"/>
    </row>
    <row r="310" ht="15" customHeight="1">
      <c r="G310" s="509"/>
    </row>
    <row r="311" ht="15" customHeight="1">
      <c r="G311" s="509"/>
    </row>
    <row r="312" ht="15" customHeight="1">
      <c r="G312" s="509"/>
    </row>
    <row r="313" ht="15" customHeight="1">
      <c r="G313" s="509"/>
    </row>
    <row r="314" ht="15" customHeight="1">
      <c r="G314" s="509"/>
    </row>
    <row r="315" ht="15" customHeight="1">
      <c r="G315" s="509"/>
    </row>
    <row r="316" ht="15" customHeight="1">
      <c r="G316" s="509"/>
    </row>
    <row r="317" ht="15" customHeight="1">
      <c r="G317" s="509"/>
    </row>
    <row r="318" ht="15" customHeight="1">
      <c r="G318" s="509"/>
    </row>
    <row r="319" ht="15" customHeight="1">
      <c r="G319" s="509"/>
    </row>
    <row r="320" ht="15" customHeight="1">
      <c r="G320" s="509"/>
    </row>
    <row r="321" ht="15" customHeight="1">
      <c r="G321" s="509"/>
    </row>
    <row r="322" ht="15" customHeight="1">
      <c r="G322" s="509"/>
    </row>
    <row r="323" ht="15" customHeight="1">
      <c r="G323" s="509"/>
    </row>
    <row r="324" ht="15" customHeight="1">
      <c r="G324" s="509"/>
    </row>
    <row r="325" ht="15" customHeight="1">
      <c r="G325" s="509"/>
    </row>
  </sheetData>
  <sheetProtection password="E75A" sheet="1" selectLockedCells="1"/>
  <mergeCells count="1">
    <mergeCell ref="C2:E2"/>
  </mergeCells>
  <printOptions/>
  <pageMargins left="0.75" right="0.75" top="1" bottom="1" header="0.5" footer="0.5"/>
  <pageSetup horizontalDpi="204" verticalDpi="204" orientation="portrait" scale="4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432FF"/>
  </sheetPr>
  <dimension ref="A1:H44"/>
  <sheetViews>
    <sheetView zoomScaleSheetLayoutView="80" zoomScalePageLayoutView="0" workbookViewId="0" topLeftCell="A1">
      <selection activeCell="C24" sqref="C24"/>
    </sheetView>
  </sheetViews>
  <sheetFormatPr defaultColWidth="8.8515625" defaultRowHeight="15" customHeight="1"/>
  <cols>
    <col min="1" max="1" width="6.00390625" style="114" customWidth="1"/>
    <col min="2" max="2" width="21.421875" style="114" customWidth="1"/>
    <col min="3" max="5" width="20.8515625" style="114" customWidth="1"/>
    <col min="6" max="6" width="14.8515625" style="186" customWidth="1"/>
    <col min="7" max="7" width="7.7109375" style="114" customWidth="1"/>
    <col min="8" max="8" width="8.8515625" style="114" customWidth="1"/>
    <col min="9" max="16384" width="8.8515625" style="114" customWidth="1"/>
  </cols>
  <sheetData>
    <row r="1" ht="15" customHeight="1" thickBot="1">
      <c r="F1" s="114"/>
    </row>
    <row r="2" spans="2:5" s="169" customFormat="1" ht="15" customHeight="1" thickBot="1">
      <c r="B2" s="229" t="s">
        <v>13</v>
      </c>
      <c r="C2" s="667">
        <f>Fakturace!C2</f>
        <v>0</v>
      </c>
      <c r="D2" s="667"/>
      <c r="E2" s="668"/>
    </row>
    <row r="3" spans="3:6" ht="15" customHeight="1">
      <c r="C3" s="115"/>
      <c r="D3" s="115"/>
      <c r="E3" s="115" t="s">
        <v>102</v>
      </c>
      <c r="F3" s="114"/>
    </row>
    <row r="4" spans="2:6" ht="15" customHeight="1" thickBot="1">
      <c r="B4" s="190"/>
      <c r="C4" s="190"/>
      <c r="D4" s="115"/>
      <c r="E4" s="115" t="s">
        <v>21</v>
      </c>
      <c r="F4" s="473"/>
    </row>
    <row r="5" spans="1:7" ht="15" customHeight="1">
      <c r="A5" s="191" t="s">
        <v>19</v>
      </c>
      <c r="B5" s="192" t="s">
        <v>113</v>
      </c>
      <c r="C5" s="475" t="s">
        <v>16</v>
      </c>
      <c r="D5" s="153" t="s">
        <v>5</v>
      </c>
      <c r="E5" s="153" t="s">
        <v>25</v>
      </c>
      <c r="F5" s="476" t="s">
        <v>7</v>
      </c>
      <c r="G5" s="478" t="s">
        <v>0</v>
      </c>
    </row>
    <row r="6" spans="1:8" ht="15" customHeight="1" thickBot="1">
      <c r="A6" s="194"/>
      <c r="B6" s="195"/>
      <c r="C6" s="479" t="s">
        <v>6</v>
      </c>
      <c r="D6" s="219"/>
      <c r="E6" s="219"/>
      <c r="F6" s="480"/>
      <c r="G6" s="271" t="s">
        <v>1</v>
      </c>
      <c r="H6" s="482"/>
    </row>
    <row r="7" spans="1:8" ht="15" customHeight="1">
      <c r="A7" s="221">
        <v>1</v>
      </c>
      <c r="B7" s="483" t="s">
        <v>92</v>
      </c>
      <c r="C7" s="223"/>
      <c r="D7" s="223"/>
      <c r="E7" s="223"/>
      <c r="F7" s="294"/>
      <c r="G7" s="485">
        <f aca="true" t="shared" si="0" ref="G7:G36">IF(C7="",0,1)</f>
        <v>0</v>
      </c>
      <c r="H7" s="286"/>
    </row>
    <row r="8" spans="1:8" ht="15" customHeight="1">
      <c r="A8" s="200">
        <v>2</v>
      </c>
      <c r="B8" s="486" t="s">
        <v>92</v>
      </c>
      <c r="C8" s="208"/>
      <c r="D8" s="208"/>
      <c r="E8" s="208"/>
      <c r="F8" s="487"/>
      <c r="G8" s="489">
        <f t="shared" si="0"/>
        <v>0</v>
      </c>
      <c r="H8" s="286"/>
    </row>
    <row r="9" spans="1:8" ht="15" customHeight="1">
      <c r="A9" s="200">
        <v>3</v>
      </c>
      <c r="B9" s="486" t="s">
        <v>92</v>
      </c>
      <c r="C9" s="208"/>
      <c r="D9" s="208"/>
      <c r="E9" s="208"/>
      <c r="F9" s="487"/>
      <c r="G9" s="489">
        <f t="shared" si="0"/>
        <v>0</v>
      </c>
      <c r="H9" s="286"/>
    </row>
    <row r="10" spans="1:8" ht="15" customHeight="1">
      <c r="A10" s="200">
        <v>4</v>
      </c>
      <c r="B10" s="486" t="s">
        <v>92</v>
      </c>
      <c r="C10" s="208"/>
      <c r="D10" s="208"/>
      <c r="E10" s="208"/>
      <c r="F10" s="487"/>
      <c r="G10" s="489">
        <f t="shared" si="0"/>
        <v>0</v>
      </c>
      <c r="H10" s="286"/>
    </row>
    <row r="11" spans="1:8" ht="15" customHeight="1">
      <c r="A11" s="200">
        <v>5</v>
      </c>
      <c r="B11" s="486" t="s">
        <v>92</v>
      </c>
      <c r="C11" s="208"/>
      <c r="D11" s="208"/>
      <c r="E11" s="208"/>
      <c r="F11" s="487"/>
      <c r="G11" s="489">
        <f t="shared" si="0"/>
        <v>0</v>
      </c>
      <c r="H11" s="286"/>
    </row>
    <row r="12" spans="1:8" ht="15" customHeight="1">
      <c r="A12" s="200">
        <v>6</v>
      </c>
      <c r="B12" s="486" t="s">
        <v>92</v>
      </c>
      <c r="C12" s="208"/>
      <c r="D12" s="208"/>
      <c r="E12" s="208"/>
      <c r="F12" s="487"/>
      <c r="G12" s="489">
        <f t="shared" si="0"/>
        <v>0</v>
      </c>
      <c r="H12" s="286"/>
    </row>
    <row r="13" spans="1:8" ht="15" customHeight="1">
      <c r="A13" s="200">
        <v>7</v>
      </c>
      <c r="B13" s="486" t="s">
        <v>92</v>
      </c>
      <c r="C13" s="208"/>
      <c r="D13" s="208"/>
      <c r="E13" s="208"/>
      <c r="F13" s="487"/>
      <c r="G13" s="489">
        <f t="shared" si="0"/>
        <v>0</v>
      </c>
      <c r="H13" s="286"/>
    </row>
    <row r="14" spans="1:8" ht="15" customHeight="1">
      <c r="A14" s="306">
        <v>8</v>
      </c>
      <c r="B14" s="486" t="s">
        <v>92</v>
      </c>
      <c r="C14" s="491"/>
      <c r="D14" s="491"/>
      <c r="E14" s="491"/>
      <c r="F14" s="487"/>
      <c r="G14" s="489">
        <f t="shared" si="0"/>
        <v>0</v>
      </c>
      <c r="H14" s="286"/>
    </row>
    <row r="15" spans="1:8" ht="15" customHeight="1">
      <c r="A15" s="200">
        <v>9</v>
      </c>
      <c r="B15" s="486" t="s">
        <v>79</v>
      </c>
      <c r="C15" s="208"/>
      <c r="D15" s="208"/>
      <c r="E15" s="208"/>
      <c r="F15" s="492"/>
      <c r="G15" s="489">
        <f t="shared" si="0"/>
        <v>0</v>
      </c>
      <c r="H15" s="286"/>
    </row>
    <row r="16" spans="1:8" ht="15" customHeight="1" thickBot="1">
      <c r="A16" s="205">
        <v>10</v>
      </c>
      <c r="B16" s="494" t="s">
        <v>79</v>
      </c>
      <c r="C16" s="206"/>
      <c r="D16" s="206"/>
      <c r="E16" s="206"/>
      <c r="F16" s="495"/>
      <c r="G16" s="497">
        <f t="shared" si="0"/>
        <v>0</v>
      </c>
      <c r="H16" s="286"/>
    </row>
    <row r="17" spans="1:8" ht="15" customHeight="1">
      <c r="A17" s="221">
        <v>1</v>
      </c>
      <c r="B17" s="483" t="s">
        <v>78</v>
      </c>
      <c r="C17" s="223"/>
      <c r="D17" s="223"/>
      <c r="E17" s="223"/>
      <c r="F17" s="492"/>
      <c r="G17" s="499">
        <f t="shared" si="0"/>
        <v>0</v>
      </c>
      <c r="H17" s="286"/>
    </row>
    <row r="18" spans="1:8" ht="15" customHeight="1">
      <c r="A18" s="200">
        <v>2</v>
      </c>
      <c r="B18" s="486" t="s">
        <v>78</v>
      </c>
      <c r="C18" s="203"/>
      <c r="D18" s="203"/>
      <c r="E18" s="203"/>
      <c r="F18" s="500"/>
      <c r="G18" s="499">
        <f t="shared" si="0"/>
        <v>0</v>
      </c>
      <c r="H18" s="286"/>
    </row>
    <row r="19" spans="1:8" ht="15" customHeight="1">
      <c r="A19" s="200">
        <v>3</v>
      </c>
      <c r="B19" s="486" t="s">
        <v>78</v>
      </c>
      <c r="C19" s="208"/>
      <c r="D19" s="208"/>
      <c r="E19" s="501"/>
      <c r="F19" s="500"/>
      <c r="G19" s="489">
        <f t="shared" si="0"/>
        <v>0</v>
      </c>
      <c r="H19" s="286"/>
    </row>
    <row r="20" spans="1:8" ht="15" customHeight="1">
      <c r="A20" s="200">
        <v>4</v>
      </c>
      <c r="B20" s="486" t="s">
        <v>78</v>
      </c>
      <c r="C20" s="208"/>
      <c r="D20" s="208"/>
      <c r="E20" s="501"/>
      <c r="F20" s="500"/>
      <c r="G20" s="489">
        <f t="shared" si="0"/>
        <v>0</v>
      </c>
      <c r="H20" s="286"/>
    </row>
    <row r="21" spans="1:8" ht="15" customHeight="1">
      <c r="A21" s="200">
        <v>5</v>
      </c>
      <c r="B21" s="486" t="s">
        <v>78</v>
      </c>
      <c r="C21" s="208"/>
      <c r="D21" s="208"/>
      <c r="E21" s="501"/>
      <c r="F21" s="500"/>
      <c r="G21" s="489">
        <f t="shared" si="0"/>
        <v>0</v>
      </c>
      <c r="H21" s="286"/>
    </row>
    <row r="22" spans="1:8" ht="15" customHeight="1">
      <c r="A22" s="200">
        <v>6</v>
      </c>
      <c r="B22" s="486" t="s">
        <v>78</v>
      </c>
      <c r="C22" s="208"/>
      <c r="D22" s="208"/>
      <c r="E22" s="501"/>
      <c r="F22" s="500"/>
      <c r="G22" s="489">
        <f t="shared" si="0"/>
        <v>0</v>
      </c>
      <c r="H22" s="286"/>
    </row>
    <row r="23" spans="1:8" ht="15" customHeight="1">
      <c r="A23" s="200">
        <v>7</v>
      </c>
      <c r="B23" s="486" t="s">
        <v>78</v>
      </c>
      <c r="C23" s="208"/>
      <c r="D23" s="208"/>
      <c r="E23" s="501"/>
      <c r="F23" s="500"/>
      <c r="G23" s="489">
        <f t="shared" si="0"/>
        <v>0</v>
      </c>
      <c r="H23" s="286"/>
    </row>
    <row r="24" spans="1:8" ht="15" customHeight="1">
      <c r="A24" s="200">
        <v>8</v>
      </c>
      <c r="B24" s="486" t="s">
        <v>78</v>
      </c>
      <c r="C24" s="208"/>
      <c r="D24" s="208"/>
      <c r="E24" s="501"/>
      <c r="F24" s="500"/>
      <c r="G24" s="489">
        <f t="shared" si="0"/>
        <v>0</v>
      </c>
      <c r="H24" s="286"/>
    </row>
    <row r="25" spans="1:8" ht="15" customHeight="1">
      <c r="A25" s="200">
        <v>9</v>
      </c>
      <c r="B25" s="486" t="s">
        <v>79</v>
      </c>
      <c r="C25" s="208"/>
      <c r="D25" s="208"/>
      <c r="E25" s="208"/>
      <c r="F25" s="492"/>
      <c r="G25" s="489">
        <f t="shared" si="0"/>
        <v>0</v>
      </c>
      <c r="H25" s="286"/>
    </row>
    <row r="26" spans="1:8" ht="15" customHeight="1" thickBot="1">
      <c r="A26" s="354">
        <v>10</v>
      </c>
      <c r="B26" s="494" t="s">
        <v>79</v>
      </c>
      <c r="C26" s="212"/>
      <c r="D26" s="212"/>
      <c r="E26" s="502"/>
      <c r="F26" s="495"/>
      <c r="G26" s="497">
        <f t="shared" si="0"/>
        <v>0</v>
      </c>
      <c r="H26" s="286"/>
    </row>
    <row r="27" spans="1:8" ht="15" customHeight="1">
      <c r="A27" s="200">
        <v>1</v>
      </c>
      <c r="B27" s="483" t="s">
        <v>80</v>
      </c>
      <c r="C27" s="203"/>
      <c r="D27" s="203"/>
      <c r="E27" s="503"/>
      <c r="F27" s="487"/>
      <c r="G27" s="499">
        <f t="shared" si="0"/>
        <v>0</v>
      </c>
      <c r="H27" s="286"/>
    </row>
    <row r="28" spans="1:8" ht="15" customHeight="1">
      <c r="A28" s="200">
        <v>2</v>
      </c>
      <c r="B28" s="494" t="s">
        <v>80</v>
      </c>
      <c r="C28" s="208"/>
      <c r="D28" s="208"/>
      <c r="E28" s="208"/>
      <c r="F28" s="500"/>
      <c r="G28" s="489">
        <f t="shared" si="0"/>
        <v>0</v>
      </c>
      <c r="H28" s="286"/>
    </row>
    <row r="29" spans="1:8" ht="15" customHeight="1">
      <c r="A29" s="200">
        <v>3</v>
      </c>
      <c r="B29" s="486" t="s">
        <v>80</v>
      </c>
      <c r="C29" s="203"/>
      <c r="D29" s="203"/>
      <c r="E29" s="203"/>
      <c r="F29" s="492"/>
      <c r="G29" s="499">
        <f t="shared" si="0"/>
        <v>0</v>
      </c>
      <c r="H29" s="286"/>
    </row>
    <row r="30" spans="1:8" ht="15" customHeight="1">
      <c r="A30" s="200">
        <v>4</v>
      </c>
      <c r="B30" s="494" t="s">
        <v>80</v>
      </c>
      <c r="C30" s="208"/>
      <c r="D30" s="208"/>
      <c r="E30" s="208"/>
      <c r="F30" s="500"/>
      <c r="G30" s="489">
        <f t="shared" si="0"/>
        <v>0</v>
      </c>
      <c r="H30" s="286"/>
    </row>
    <row r="31" spans="1:8" ht="15" customHeight="1">
      <c r="A31" s="200">
        <v>5</v>
      </c>
      <c r="B31" s="486" t="s">
        <v>80</v>
      </c>
      <c r="C31" s="208"/>
      <c r="D31" s="208"/>
      <c r="E31" s="208"/>
      <c r="F31" s="500"/>
      <c r="G31" s="489">
        <f t="shared" si="0"/>
        <v>0</v>
      </c>
      <c r="H31" s="286"/>
    </row>
    <row r="32" spans="1:8" ht="15" customHeight="1">
      <c r="A32" s="200">
        <v>6</v>
      </c>
      <c r="B32" s="486" t="s">
        <v>80</v>
      </c>
      <c r="C32" s="208"/>
      <c r="D32" s="208"/>
      <c r="E32" s="208"/>
      <c r="F32" s="500"/>
      <c r="G32" s="489">
        <f t="shared" si="0"/>
        <v>0</v>
      </c>
      <c r="H32" s="286"/>
    </row>
    <row r="33" spans="1:8" ht="15" customHeight="1">
      <c r="A33" s="200">
        <v>7</v>
      </c>
      <c r="B33" s="486" t="s">
        <v>80</v>
      </c>
      <c r="C33" s="208"/>
      <c r="D33" s="208"/>
      <c r="E33" s="208"/>
      <c r="F33" s="500"/>
      <c r="G33" s="489">
        <f t="shared" si="0"/>
        <v>0</v>
      </c>
      <c r="H33" s="286"/>
    </row>
    <row r="34" spans="1:8" ht="15" customHeight="1">
      <c r="A34" s="200">
        <v>8</v>
      </c>
      <c r="B34" s="486" t="s">
        <v>80</v>
      </c>
      <c r="C34" s="208"/>
      <c r="D34" s="208"/>
      <c r="E34" s="208"/>
      <c r="F34" s="500"/>
      <c r="G34" s="489">
        <f t="shared" si="0"/>
        <v>0</v>
      </c>
      <c r="H34" s="286"/>
    </row>
    <row r="35" spans="1:8" ht="15" customHeight="1">
      <c r="A35" s="200">
        <v>9</v>
      </c>
      <c r="B35" s="486" t="s">
        <v>79</v>
      </c>
      <c r="C35" s="208"/>
      <c r="D35" s="208"/>
      <c r="E35" s="208"/>
      <c r="F35" s="492"/>
      <c r="G35" s="489">
        <f t="shared" si="0"/>
        <v>0</v>
      </c>
      <c r="H35" s="286"/>
    </row>
    <row r="36" spans="1:8" ht="15" customHeight="1" thickBot="1">
      <c r="A36" s="201">
        <v>10</v>
      </c>
      <c r="B36" s="504" t="s">
        <v>79</v>
      </c>
      <c r="C36" s="212"/>
      <c r="D36" s="212"/>
      <c r="E36" s="212"/>
      <c r="F36" s="495"/>
      <c r="G36" s="497">
        <f t="shared" si="0"/>
        <v>0</v>
      </c>
      <c r="H36" s="286"/>
    </row>
    <row r="37" spans="6:8" ht="15" customHeight="1" thickBot="1">
      <c r="F37" s="506"/>
      <c r="G37" s="508">
        <f>SUM(G7:G36)</f>
        <v>0</v>
      </c>
      <c r="H37" s="286"/>
    </row>
    <row r="40" ht="15" customHeight="1" thickBot="1"/>
    <row r="41" spans="2:6" ht="15" customHeight="1" thickBot="1">
      <c r="B41" s="510" t="s">
        <v>28</v>
      </c>
      <c r="C41" s="669" t="s">
        <v>97</v>
      </c>
      <c r="D41" s="670"/>
      <c r="E41" s="669" t="s">
        <v>26</v>
      </c>
      <c r="F41" s="670"/>
    </row>
    <row r="42" spans="2:6" ht="15" customHeight="1">
      <c r="B42" s="671"/>
      <c r="C42" s="673"/>
      <c r="D42" s="674"/>
      <c r="E42" s="673"/>
      <c r="F42" s="674"/>
    </row>
    <row r="43" spans="2:6" ht="15" customHeight="1" thickBot="1">
      <c r="B43" s="672"/>
      <c r="C43" s="672"/>
      <c r="D43" s="675"/>
      <c r="E43" s="672"/>
      <c r="F43" s="675"/>
    </row>
    <row r="44" spans="2:3" ht="15" customHeight="1">
      <c r="B44" s="516"/>
      <c r="C44" s="516"/>
    </row>
  </sheetData>
  <sheetProtection password="E75A" sheet="1" selectLockedCells="1"/>
  <mergeCells count="6">
    <mergeCell ref="C2:E2"/>
    <mergeCell ref="C41:D41"/>
    <mergeCell ref="B42:B43"/>
    <mergeCell ref="C42:D43"/>
    <mergeCell ref="E41:F41"/>
    <mergeCell ref="E42:F43"/>
  </mergeCells>
  <printOptions/>
  <pageMargins left="0.75" right="0.75" top="1" bottom="1" header="0.5" footer="0.5"/>
  <pageSetup horizontalDpi="204" verticalDpi="204" orientation="portrait" scale="4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432FF"/>
  </sheetPr>
  <dimension ref="A1:H44"/>
  <sheetViews>
    <sheetView zoomScaleSheetLayoutView="80" zoomScalePageLayoutView="0" workbookViewId="0" topLeftCell="A1">
      <selection activeCell="C16" sqref="C16"/>
    </sheetView>
  </sheetViews>
  <sheetFormatPr defaultColWidth="8.8515625" defaultRowHeight="15" customHeight="1"/>
  <cols>
    <col min="1" max="1" width="6.00390625" style="114" customWidth="1"/>
    <col min="2" max="2" width="21.421875" style="114" customWidth="1"/>
    <col min="3" max="5" width="20.8515625" style="114" customWidth="1"/>
    <col min="6" max="6" width="14.8515625" style="186" customWidth="1"/>
    <col min="7" max="7" width="6.28125" style="114" bestFit="1" customWidth="1"/>
    <col min="8" max="8" width="8.8515625" style="114" customWidth="1"/>
    <col min="9" max="16384" width="8.8515625" style="114" customWidth="1"/>
  </cols>
  <sheetData>
    <row r="1" ht="15" customHeight="1" thickBot="1">
      <c r="F1" s="114"/>
    </row>
    <row r="2" spans="2:5" s="169" customFormat="1" ht="15" customHeight="1" thickBot="1">
      <c r="B2" s="229" t="s">
        <v>13</v>
      </c>
      <c r="C2" s="667">
        <f>Fakturace!C2</f>
        <v>0</v>
      </c>
      <c r="D2" s="667"/>
      <c r="E2" s="668"/>
    </row>
    <row r="3" spans="3:6" ht="15" customHeight="1">
      <c r="C3" s="115"/>
      <c r="D3" s="115"/>
      <c r="E3" s="115" t="s">
        <v>102</v>
      </c>
      <c r="F3" s="114"/>
    </row>
    <row r="4" spans="2:6" ht="15" customHeight="1" thickBot="1">
      <c r="B4" s="190"/>
      <c r="C4" s="190"/>
      <c r="D4" s="115"/>
      <c r="E4" s="115" t="s">
        <v>21</v>
      </c>
      <c r="F4" s="473"/>
    </row>
    <row r="5" spans="1:7" ht="15" customHeight="1">
      <c r="A5" s="191" t="s">
        <v>19</v>
      </c>
      <c r="B5" s="192" t="s">
        <v>114</v>
      </c>
      <c r="C5" s="475" t="s">
        <v>16</v>
      </c>
      <c r="D5" s="153" t="s">
        <v>5</v>
      </c>
      <c r="E5" s="153" t="s">
        <v>25</v>
      </c>
      <c r="F5" s="476" t="s">
        <v>7</v>
      </c>
      <c r="G5" s="478" t="s">
        <v>0</v>
      </c>
    </row>
    <row r="6" spans="1:8" ht="15" customHeight="1" thickBot="1">
      <c r="A6" s="194"/>
      <c r="B6" s="195"/>
      <c r="C6" s="479" t="s">
        <v>6</v>
      </c>
      <c r="D6" s="219"/>
      <c r="E6" s="219"/>
      <c r="F6" s="480"/>
      <c r="G6" s="271" t="s">
        <v>1</v>
      </c>
      <c r="H6" s="482"/>
    </row>
    <row r="7" spans="1:8" ht="15" customHeight="1">
      <c r="A7" s="221">
        <v>1</v>
      </c>
      <c r="B7" s="483" t="s">
        <v>92</v>
      </c>
      <c r="C7" s="223"/>
      <c r="D7" s="223"/>
      <c r="E7" s="223"/>
      <c r="F7" s="294"/>
      <c r="G7" s="485">
        <f aca="true" t="shared" si="0" ref="G7:G36">IF(C7="",0,1)</f>
        <v>0</v>
      </c>
      <c r="H7" s="286"/>
    </row>
    <row r="8" spans="1:8" ht="15" customHeight="1">
      <c r="A8" s="200">
        <v>2</v>
      </c>
      <c r="B8" s="486" t="s">
        <v>92</v>
      </c>
      <c r="C8" s="208"/>
      <c r="D8" s="208"/>
      <c r="E8" s="208"/>
      <c r="F8" s="487"/>
      <c r="G8" s="489">
        <f t="shared" si="0"/>
        <v>0</v>
      </c>
      <c r="H8" s="286"/>
    </row>
    <row r="9" spans="1:8" ht="15" customHeight="1">
      <c r="A9" s="200">
        <v>3</v>
      </c>
      <c r="B9" s="486" t="s">
        <v>92</v>
      </c>
      <c r="C9" s="208"/>
      <c r="D9" s="208"/>
      <c r="E9" s="208"/>
      <c r="F9" s="487"/>
      <c r="G9" s="489">
        <f t="shared" si="0"/>
        <v>0</v>
      </c>
      <c r="H9" s="286"/>
    </row>
    <row r="10" spans="1:8" ht="15" customHeight="1">
      <c r="A10" s="200">
        <v>4</v>
      </c>
      <c r="B10" s="486" t="s">
        <v>92</v>
      </c>
      <c r="C10" s="208"/>
      <c r="D10" s="208"/>
      <c r="E10" s="208"/>
      <c r="F10" s="487"/>
      <c r="G10" s="489">
        <f t="shared" si="0"/>
        <v>0</v>
      </c>
      <c r="H10" s="286"/>
    </row>
    <row r="11" spans="1:8" ht="15" customHeight="1">
      <c r="A11" s="200">
        <v>5</v>
      </c>
      <c r="B11" s="486" t="s">
        <v>92</v>
      </c>
      <c r="C11" s="208"/>
      <c r="D11" s="208"/>
      <c r="E11" s="208"/>
      <c r="F11" s="487"/>
      <c r="G11" s="489">
        <f t="shared" si="0"/>
        <v>0</v>
      </c>
      <c r="H11" s="286"/>
    </row>
    <row r="12" spans="1:8" ht="15" customHeight="1">
      <c r="A12" s="200">
        <v>6</v>
      </c>
      <c r="B12" s="486" t="s">
        <v>92</v>
      </c>
      <c r="C12" s="208"/>
      <c r="D12" s="208"/>
      <c r="E12" s="208"/>
      <c r="F12" s="487"/>
      <c r="G12" s="489">
        <f t="shared" si="0"/>
        <v>0</v>
      </c>
      <c r="H12" s="286"/>
    </row>
    <row r="13" spans="1:8" ht="15" customHeight="1">
      <c r="A13" s="200">
        <v>7</v>
      </c>
      <c r="B13" s="486" t="s">
        <v>92</v>
      </c>
      <c r="C13" s="208"/>
      <c r="D13" s="208"/>
      <c r="E13" s="208"/>
      <c r="F13" s="487"/>
      <c r="G13" s="489">
        <f t="shared" si="0"/>
        <v>0</v>
      </c>
      <c r="H13" s="286"/>
    </row>
    <row r="14" spans="1:8" ht="15" customHeight="1">
      <c r="A14" s="306">
        <v>8</v>
      </c>
      <c r="B14" s="486" t="s">
        <v>92</v>
      </c>
      <c r="C14" s="491"/>
      <c r="D14" s="491"/>
      <c r="E14" s="491"/>
      <c r="F14" s="487"/>
      <c r="G14" s="489">
        <f t="shared" si="0"/>
        <v>0</v>
      </c>
      <c r="H14" s="286"/>
    </row>
    <row r="15" spans="1:8" ht="15" customHeight="1">
      <c r="A15" s="200">
        <v>9</v>
      </c>
      <c r="B15" s="486" t="s">
        <v>79</v>
      </c>
      <c r="C15" s="208"/>
      <c r="D15" s="208"/>
      <c r="E15" s="208"/>
      <c r="F15" s="492"/>
      <c r="G15" s="489">
        <f t="shared" si="0"/>
        <v>0</v>
      </c>
      <c r="H15" s="286"/>
    </row>
    <row r="16" spans="1:8" ht="15" customHeight="1" thickBot="1">
      <c r="A16" s="205">
        <v>10</v>
      </c>
      <c r="B16" s="494" t="s">
        <v>79</v>
      </c>
      <c r="C16" s="206"/>
      <c r="D16" s="206"/>
      <c r="E16" s="206"/>
      <c r="F16" s="495"/>
      <c r="G16" s="497">
        <f t="shared" si="0"/>
        <v>0</v>
      </c>
      <c r="H16" s="286"/>
    </row>
    <row r="17" spans="1:8" ht="15" customHeight="1">
      <c r="A17" s="221">
        <v>1</v>
      </c>
      <c r="B17" s="483" t="s">
        <v>78</v>
      </c>
      <c r="C17" s="223"/>
      <c r="D17" s="223"/>
      <c r="E17" s="223"/>
      <c r="F17" s="492"/>
      <c r="G17" s="499">
        <f t="shared" si="0"/>
        <v>0</v>
      </c>
      <c r="H17" s="286"/>
    </row>
    <row r="18" spans="1:8" ht="15" customHeight="1">
      <c r="A18" s="200">
        <v>2</v>
      </c>
      <c r="B18" s="486" t="s">
        <v>78</v>
      </c>
      <c r="C18" s="203"/>
      <c r="D18" s="203"/>
      <c r="E18" s="203"/>
      <c r="F18" s="500"/>
      <c r="G18" s="499">
        <f t="shared" si="0"/>
        <v>0</v>
      </c>
      <c r="H18" s="286"/>
    </row>
    <row r="19" spans="1:8" ht="15" customHeight="1">
      <c r="A19" s="200">
        <v>3</v>
      </c>
      <c r="B19" s="486" t="s">
        <v>78</v>
      </c>
      <c r="C19" s="208"/>
      <c r="D19" s="208"/>
      <c r="E19" s="501"/>
      <c r="F19" s="500"/>
      <c r="G19" s="489">
        <f t="shared" si="0"/>
        <v>0</v>
      </c>
      <c r="H19" s="286"/>
    </row>
    <row r="20" spans="1:8" ht="15" customHeight="1">
      <c r="A20" s="200">
        <v>4</v>
      </c>
      <c r="B20" s="486" t="s">
        <v>78</v>
      </c>
      <c r="C20" s="208"/>
      <c r="D20" s="208"/>
      <c r="E20" s="501"/>
      <c r="F20" s="500"/>
      <c r="G20" s="489">
        <f t="shared" si="0"/>
        <v>0</v>
      </c>
      <c r="H20" s="286"/>
    </row>
    <row r="21" spans="1:8" ht="15" customHeight="1">
      <c r="A21" s="200">
        <v>5</v>
      </c>
      <c r="B21" s="486" t="s">
        <v>78</v>
      </c>
      <c r="C21" s="208"/>
      <c r="D21" s="208"/>
      <c r="E21" s="501"/>
      <c r="F21" s="500"/>
      <c r="G21" s="489">
        <f t="shared" si="0"/>
        <v>0</v>
      </c>
      <c r="H21" s="286"/>
    </row>
    <row r="22" spans="1:8" ht="15" customHeight="1">
      <c r="A22" s="200">
        <v>6</v>
      </c>
      <c r="B22" s="486" t="s">
        <v>78</v>
      </c>
      <c r="C22" s="208"/>
      <c r="D22" s="208"/>
      <c r="E22" s="501"/>
      <c r="F22" s="500"/>
      <c r="G22" s="489">
        <f t="shared" si="0"/>
        <v>0</v>
      </c>
      <c r="H22" s="286"/>
    </row>
    <row r="23" spans="1:8" ht="15" customHeight="1">
      <c r="A23" s="200">
        <v>7</v>
      </c>
      <c r="B23" s="486" t="s">
        <v>78</v>
      </c>
      <c r="C23" s="208"/>
      <c r="D23" s="208"/>
      <c r="E23" s="501"/>
      <c r="F23" s="500"/>
      <c r="G23" s="489">
        <f t="shared" si="0"/>
        <v>0</v>
      </c>
      <c r="H23" s="286"/>
    </row>
    <row r="24" spans="1:8" ht="15" customHeight="1">
      <c r="A24" s="200">
        <v>8</v>
      </c>
      <c r="B24" s="486" t="s">
        <v>78</v>
      </c>
      <c r="C24" s="208"/>
      <c r="D24" s="208"/>
      <c r="E24" s="501"/>
      <c r="F24" s="500"/>
      <c r="G24" s="489">
        <f t="shared" si="0"/>
        <v>0</v>
      </c>
      <c r="H24" s="286"/>
    </row>
    <row r="25" spans="1:8" ht="15" customHeight="1">
      <c r="A25" s="200">
        <v>9</v>
      </c>
      <c r="B25" s="486" t="s">
        <v>79</v>
      </c>
      <c r="C25" s="208"/>
      <c r="D25" s="208"/>
      <c r="E25" s="208"/>
      <c r="F25" s="492"/>
      <c r="G25" s="489">
        <f t="shared" si="0"/>
        <v>0</v>
      </c>
      <c r="H25" s="286"/>
    </row>
    <row r="26" spans="1:8" ht="15" customHeight="1" thickBot="1">
      <c r="A26" s="354">
        <v>10</v>
      </c>
      <c r="B26" s="494" t="s">
        <v>79</v>
      </c>
      <c r="C26" s="212"/>
      <c r="D26" s="212"/>
      <c r="E26" s="502"/>
      <c r="F26" s="495"/>
      <c r="G26" s="497">
        <f t="shared" si="0"/>
        <v>0</v>
      </c>
      <c r="H26" s="286"/>
    </row>
    <row r="27" spans="1:8" ht="15" customHeight="1">
      <c r="A27" s="200">
        <v>1</v>
      </c>
      <c r="B27" s="483" t="s">
        <v>80</v>
      </c>
      <c r="C27" s="203"/>
      <c r="D27" s="203"/>
      <c r="E27" s="503"/>
      <c r="F27" s="487"/>
      <c r="G27" s="499">
        <f t="shared" si="0"/>
        <v>0</v>
      </c>
      <c r="H27" s="286"/>
    </row>
    <row r="28" spans="1:8" ht="15" customHeight="1">
      <c r="A28" s="200">
        <v>2</v>
      </c>
      <c r="B28" s="494" t="s">
        <v>80</v>
      </c>
      <c r="C28" s="208"/>
      <c r="D28" s="208"/>
      <c r="E28" s="208"/>
      <c r="F28" s="500"/>
      <c r="G28" s="489">
        <f t="shared" si="0"/>
        <v>0</v>
      </c>
      <c r="H28" s="286"/>
    </row>
    <row r="29" spans="1:8" ht="15" customHeight="1">
      <c r="A29" s="200">
        <v>3</v>
      </c>
      <c r="B29" s="486" t="s">
        <v>80</v>
      </c>
      <c r="C29" s="203"/>
      <c r="D29" s="203"/>
      <c r="E29" s="203"/>
      <c r="F29" s="492"/>
      <c r="G29" s="499">
        <f t="shared" si="0"/>
        <v>0</v>
      </c>
      <c r="H29" s="286"/>
    </row>
    <row r="30" spans="1:8" ht="15" customHeight="1">
      <c r="A30" s="200">
        <v>4</v>
      </c>
      <c r="B30" s="494" t="s">
        <v>80</v>
      </c>
      <c r="C30" s="208"/>
      <c r="D30" s="208"/>
      <c r="E30" s="208"/>
      <c r="F30" s="500"/>
      <c r="G30" s="489">
        <f t="shared" si="0"/>
        <v>0</v>
      </c>
      <c r="H30" s="286"/>
    </row>
    <row r="31" spans="1:8" ht="15" customHeight="1">
      <c r="A31" s="200">
        <v>5</v>
      </c>
      <c r="B31" s="486" t="s">
        <v>80</v>
      </c>
      <c r="C31" s="208"/>
      <c r="D31" s="208"/>
      <c r="E31" s="208"/>
      <c r="F31" s="500"/>
      <c r="G31" s="489">
        <f t="shared" si="0"/>
        <v>0</v>
      </c>
      <c r="H31" s="286"/>
    </row>
    <row r="32" spans="1:8" ht="15" customHeight="1">
      <c r="A32" s="200">
        <v>6</v>
      </c>
      <c r="B32" s="486" t="s">
        <v>80</v>
      </c>
      <c r="C32" s="208"/>
      <c r="D32" s="208"/>
      <c r="E32" s="208"/>
      <c r="F32" s="500"/>
      <c r="G32" s="489">
        <f t="shared" si="0"/>
        <v>0</v>
      </c>
      <c r="H32" s="286"/>
    </row>
    <row r="33" spans="1:8" ht="15" customHeight="1">
      <c r="A33" s="200">
        <v>7</v>
      </c>
      <c r="B33" s="486" t="s">
        <v>80</v>
      </c>
      <c r="C33" s="208"/>
      <c r="D33" s="208"/>
      <c r="E33" s="208"/>
      <c r="F33" s="500"/>
      <c r="G33" s="489">
        <f t="shared" si="0"/>
        <v>0</v>
      </c>
      <c r="H33" s="286"/>
    </row>
    <row r="34" spans="1:8" ht="15" customHeight="1">
      <c r="A34" s="200">
        <v>8</v>
      </c>
      <c r="B34" s="486" t="s">
        <v>80</v>
      </c>
      <c r="C34" s="208"/>
      <c r="D34" s="208"/>
      <c r="E34" s="208"/>
      <c r="F34" s="500"/>
      <c r="G34" s="489">
        <f t="shared" si="0"/>
        <v>0</v>
      </c>
      <c r="H34" s="286"/>
    </row>
    <row r="35" spans="1:8" ht="15" customHeight="1">
      <c r="A35" s="200">
        <v>9</v>
      </c>
      <c r="B35" s="486" t="s">
        <v>79</v>
      </c>
      <c r="C35" s="208"/>
      <c r="D35" s="208"/>
      <c r="E35" s="208"/>
      <c r="F35" s="492"/>
      <c r="G35" s="489">
        <f t="shared" si="0"/>
        <v>0</v>
      </c>
      <c r="H35" s="286"/>
    </row>
    <row r="36" spans="1:8" ht="15" customHeight="1" thickBot="1">
      <c r="A36" s="201">
        <v>10</v>
      </c>
      <c r="B36" s="504" t="s">
        <v>79</v>
      </c>
      <c r="C36" s="212"/>
      <c r="D36" s="212"/>
      <c r="E36" s="212"/>
      <c r="F36" s="495"/>
      <c r="G36" s="497">
        <f t="shared" si="0"/>
        <v>0</v>
      </c>
      <c r="H36" s="286"/>
    </row>
    <row r="37" spans="6:8" ht="15" customHeight="1" thickBot="1">
      <c r="F37" s="506"/>
      <c r="G37" s="508">
        <f>SUM(G7:G36)</f>
        <v>0</v>
      </c>
      <c r="H37" s="286"/>
    </row>
    <row r="40" ht="15" customHeight="1" thickBot="1"/>
    <row r="41" spans="2:6" ht="15" customHeight="1" thickBot="1">
      <c r="B41" s="510" t="s">
        <v>28</v>
      </c>
      <c r="C41" s="669" t="s">
        <v>97</v>
      </c>
      <c r="D41" s="670"/>
      <c r="E41" s="669" t="s">
        <v>26</v>
      </c>
      <c r="F41" s="670"/>
    </row>
    <row r="42" spans="2:6" ht="15" customHeight="1">
      <c r="B42" s="671"/>
      <c r="C42" s="673"/>
      <c r="D42" s="674"/>
      <c r="E42" s="673"/>
      <c r="F42" s="674"/>
    </row>
    <row r="43" spans="2:6" ht="15" customHeight="1" thickBot="1">
      <c r="B43" s="672"/>
      <c r="C43" s="672"/>
      <c r="D43" s="675"/>
      <c r="E43" s="672"/>
      <c r="F43" s="675"/>
    </row>
    <row r="44" spans="2:3" ht="15" customHeight="1">
      <c r="B44" s="516"/>
      <c r="C44" s="516"/>
    </row>
  </sheetData>
  <sheetProtection password="E75A" sheet="1" selectLockedCells="1"/>
  <mergeCells count="6">
    <mergeCell ref="C2:E2"/>
    <mergeCell ref="C41:D41"/>
    <mergeCell ref="E41:F41"/>
    <mergeCell ref="B42:B43"/>
    <mergeCell ref="C42:D43"/>
    <mergeCell ref="E42:F43"/>
  </mergeCells>
  <printOptions/>
  <pageMargins left="0.75" right="0.75" top="1" bottom="1" header="0.5" footer="0.5"/>
  <pageSetup horizontalDpi="204" verticalDpi="204" orientation="portrait" scale="4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40FF"/>
  </sheetPr>
  <dimension ref="A1:AY86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6.421875" style="114" customWidth="1"/>
    <col min="2" max="2" width="20.140625" style="114" customWidth="1"/>
    <col min="3" max="5" width="20.8515625" style="114" customWidth="1"/>
    <col min="6" max="6" width="20.8515625" style="186" customWidth="1"/>
    <col min="7" max="7" width="11.140625" style="114" customWidth="1"/>
    <col min="8" max="8" width="6.28125" style="114" bestFit="1" customWidth="1"/>
    <col min="9" max="9" width="8.8515625" style="114" customWidth="1"/>
    <col min="10" max="10" width="21.421875" style="114" customWidth="1"/>
    <col min="11" max="11" width="18.421875" style="114" customWidth="1"/>
    <col min="12" max="12" width="16.140625" style="114" customWidth="1"/>
    <col min="13" max="14" width="15.7109375" style="114" customWidth="1"/>
    <col min="15" max="15" width="14.8515625" style="114" customWidth="1"/>
    <col min="16" max="16384" width="8.8515625" style="114" customWidth="1"/>
  </cols>
  <sheetData>
    <row r="1" ht="18" thickBot="1">
      <c r="F1" s="114"/>
    </row>
    <row r="2" spans="2:5" s="169" customFormat="1" ht="15" customHeight="1" thickBot="1">
      <c r="B2" s="229" t="s">
        <v>13</v>
      </c>
      <c r="C2" s="667">
        <f>Fakturace!C2</f>
        <v>0</v>
      </c>
      <c r="D2" s="667"/>
      <c r="E2" s="668"/>
    </row>
    <row r="3" spans="3:6" ht="16.5">
      <c r="C3" s="115"/>
      <c r="D3" s="115"/>
      <c r="E3" s="115" t="s">
        <v>102</v>
      </c>
      <c r="F3" s="114"/>
    </row>
    <row r="4" spans="2:6" ht="18" thickBot="1">
      <c r="B4" s="190"/>
      <c r="C4" s="190"/>
      <c r="E4" s="115" t="s">
        <v>21</v>
      </c>
      <c r="F4" s="297"/>
    </row>
    <row r="5" spans="1:15" ht="16.5">
      <c r="A5" s="191" t="s">
        <v>19</v>
      </c>
      <c r="B5" s="192" t="s">
        <v>119</v>
      </c>
      <c r="C5" s="475" t="s">
        <v>16</v>
      </c>
      <c r="D5" s="153" t="s">
        <v>5</v>
      </c>
      <c r="E5" s="153" t="s">
        <v>23</v>
      </c>
      <c r="F5" s="476" t="s">
        <v>7</v>
      </c>
      <c r="G5" s="517" t="s">
        <v>33</v>
      </c>
      <c r="H5" s="155" t="s">
        <v>0</v>
      </c>
      <c r="O5" s="186"/>
    </row>
    <row r="6" spans="1:15" ht="18" thickBot="1">
      <c r="A6" s="194"/>
      <c r="B6" s="566"/>
      <c r="C6" s="219" t="s">
        <v>6</v>
      </c>
      <c r="D6" s="219"/>
      <c r="E6" s="219"/>
      <c r="F6" s="480"/>
      <c r="G6" s="518" t="s">
        <v>32</v>
      </c>
      <c r="H6" s="194" t="s">
        <v>1</v>
      </c>
      <c r="J6" s="677"/>
      <c r="K6" s="677"/>
      <c r="L6" s="677"/>
      <c r="M6" s="677"/>
      <c r="N6" s="677"/>
      <c r="O6" s="677"/>
    </row>
    <row r="7" spans="1:15" ht="18" thickBot="1">
      <c r="A7" s="221">
        <v>1</v>
      </c>
      <c r="B7" s="519" t="s">
        <v>82</v>
      </c>
      <c r="C7" s="223"/>
      <c r="D7" s="223"/>
      <c r="E7" s="223"/>
      <c r="F7" s="294"/>
      <c r="G7" s="520"/>
      <c r="H7" s="521">
        <f>IF(C7="",0,1)</f>
        <v>0</v>
      </c>
      <c r="J7" s="669" t="s">
        <v>28</v>
      </c>
      <c r="K7" s="670"/>
      <c r="L7" s="669" t="s">
        <v>97</v>
      </c>
      <c r="M7" s="670"/>
      <c r="N7" s="669" t="s">
        <v>26</v>
      </c>
      <c r="O7" s="670"/>
    </row>
    <row r="8" spans="1:15" ht="16.5">
      <c r="A8" s="200">
        <v>2</v>
      </c>
      <c r="B8" s="523" t="s">
        <v>82</v>
      </c>
      <c r="C8" s="208"/>
      <c r="D8" s="208"/>
      <c r="E8" s="208"/>
      <c r="F8" s="487"/>
      <c r="G8" s="524"/>
      <c r="H8" s="525"/>
      <c r="J8" s="511"/>
      <c r="K8" s="522"/>
      <c r="L8" s="512"/>
      <c r="M8" s="513"/>
      <c r="N8" s="512"/>
      <c r="O8" s="513"/>
    </row>
    <row r="9" spans="1:15" ht="18" thickBot="1">
      <c r="A9" s="200">
        <v>3</v>
      </c>
      <c r="B9" s="523" t="s">
        <v>82</v>
      </c>
      <c r="C9" s="208"/>
      <c r="D9" s="208"/>
      <c r="E9" s="208"/>
      <c r="F9" s="487"/>
      <c r="G9" s="524"/>
      <c r="H9" s="525"/>
      <c r="J9" s="514"/>
      <c r="K9" s="515"/>
      <c r="L9" s="514"/>
      <c r="M9" s="515"/>
      <c r="N9" s="514"/>
      <c r="O9" s="515"/>
    </row>
    <row r="10" spans="1:8" ht="16.5">
      <c r="A10" s="200">
        <v>4</v>
      </c>
      <c r="B10" s="523" t="s">
        <v>82</v>
      </c>
      <c r="C10" s="208"/>
      <c r="D10" s="208"/>
      <c r="E10" s="208"/>
      <c r="F10" s="487"/>
      <c r="G10" s="524"/>
      <c r="H10" s="525"/>
    </row>
    <row r="11" spans="1:8" ht="16.5">
      <c r="A11" s="200">
        <v>5</v>
      </c>
      <c r="B11" s="523" t="s">
        <v>82</v>
      </c>
      <c r="C11" s="208"/>
      <c r="D11" s="208"/>
      <c r="E11" s="208"/>
      <c r="F11" s="487"/>
      <c r="G11" s="524"/>
      <c r="H11" s="525"/>
    </row>
    <row r="12" spans="1:8" ht="16.5">
      <c r="A12" s="200">
        <v>6</v>
      </c>
      <c r="B12" s="523" t="s">
        <v>82</v>
      </c>
      <c r="C12" s="208"/>
      <c r="D12" s="208"/>
      <c r="E12" s="208"/>
      <c r="F12" s="487"/>
      <c r="G12" s="524"/>
      <c r="H12" s="525"/>
    </row>
    <row r="13" spans="1:8" ht="16.5">
      <c r="A13" s="200">
        <v>7</v>
      </c>
      <c r="B13" s="523" t="s">
        <v>82</v>
      </c>
      <c r="C13" s="208"/>
      <c r="D13" s="208"/>
      <c r="E13" s="208"/>
      <c r="F13" s="500"/>
      <c r="G13" s="526"/>
      <c r="H13" s="525"/>
    </row>
    <row r="14" spans="1:8" ht="16.5">
      <c r="A14" s="200">
        <v>8</v>
      </c>
      <c r="B14" s="523" t="s">
        <v>82</v>
      </c>
      <c r="C14" s="208"/>
      <c r="D14" s="208"/>
      <c r="E14" s="208"/>
      <c r="F14" s="500"/>
      <c r="G14" s="526"/>
      <c r="H14" s="525"/>
    </row>
    <row r="15" spans="1:8" ht="16.5">
      <c r="A15" s="200">
        <v>9</v>
      </c>
      <c r="B15" s="523" t="s">
        <v>82</v>
      </c>
      <c r="C15" s="203"/>
      <c r="D15" s="203"/>
      <c r="E15" s="203"/>
      <c r="F15" s="487"/>
      <c r="G15" s="527"/>
      <c r="H15" s="525"/>
    </row>
    <row r="16" spans="1:8" ht="16.5">
      <c r="A16" s="200">
        <v>10</v>
      </c>
      <c r="B16" s="523" t="s">
        <v>82</v>
      </c>
      <c r="C16" s="491"/>
      <c r="D16" s="491"/>
      <c r="E16" s="491"/>
      <c r="F16" s="487"/>
      <c r="G16" s="524"/>
      <c r="H16" s="525"/>
    </row>
    <row r="17" spans="1:8" ht="16.5">
      <c r="A17" s="200">
        <v>11</v>
      </c>
      <c r="B17" s="523" t="s">
        <v>82</v>
      </c>
      <c r="C17" s="208"/>
      <c r="D17" s="208"/>
      <c r="E17" s="208"/>
      <c r="F17" s="487"/>
      <c r="G17" s="524"/>
      <c r="H17" s="525"/>
    </row>
    <row r="18" spans="1:8" ht="16.5">
      <c r="A18" s="200">
        <v>12</v>
      </c>
      <c r="B18" s="523" t="s">
        <v>82</v>
      </c>
      <c r="C18" s="208"/>
      <c r="D18" s="208"/>
      <c r="E18" s="208"/>
      <c r="F18" s="500"/>
      <c r="G18" s="526"/>
      <c r="H18" s="525"/>
    </row>
    <row r="19" spans="1:8" ht="16.5">
      <c r="A19" s="200">
        <v>13</v>
      </c>
      <c r="B19" s="523" t="s">
        <v>82</v>
      </c>
      <c r="C19" s="203"/>
      <c r="D19" s="203"/>
      <c r="E19" s="203"/>
      <c r="F19" s="492"/>
      <c r="G19" s="527"/>
      <c r="H19" s="525"/>
    </row>
    <row r="20" spans="1:8" ht="16.5">
      <c r="A20" s="200">
        <v>14</v>
      </c>
      <c r="B20" s="523" t="s">
        <v>82</v>
      </c>
      <c r="C20" s="208"/>
      <c r="D20" s="208"/>
      <c r="E20" s="501"/>
      <c r="F20" s="500"/>
      <c r="G20" s="524"/>
      <c r="H20" s="525"/>
    </row>
    <row r="21" spans="1:51" ht="18" thickBot="1">
      <c r="A21" s="205">
        <v>15</v>
      </c>
      <c r="B21" s="528" t="s">
        <v>82</v>
      </c>
      <c r="C21" s="212"/>
      <c r="D21" s="212"/>
      <c r="E21" s="502"/>
      <c r="F21" s="495"/>
      <c r="G21" s="529"/>
      <c r="H21" s="530"/>
      <c r="I21" s="531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</row>
    <row r="22" spans="1:51" s="507" customFormat="1" ht="18" thickBot="1">
      <c r="A22" s="567"/>
      <c r="B22" s="533" t="s">
        <v>120</v>
      </c>
      <c r="C22" s="534"/>
      <c r="D22" s="534"/>
      <c r="E22" s="535"/>
      <c r="F22" s="536"/>
      <c r="G22" s="537"/>
      <c r="H22" s="538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39"/>
      <c r="AG22" s="539"/>
      <c r="AH22" s="539"/>
      <c r="AI22" s="539"/>
      <c r="AJ22" s="539"/>
      <c r="AK22" s="539"/>
      <c r="AL22" s="539"/>
      <c r="AM22" s="539"/>
      <c r="AN22" s="539"/>
      <c r="AO22" s="539"/>
      <c r="AP22" s="539"/>
      <c r="AQ22" s="539"/>
      <c r="AR22" s="539"/>
      <c r="AS22" s="539"/>
      <c r="AT22" s="539"/>
      <c r="AU22" s="539"/>
      <c r="AV22" s="539"/>
      <c r="AW22" s="539"/>
      <c r="AX22" s="539"/>
      <c r="AY22" s="539"/>
    </row>
    <row r="23" spans="1:19" ht="18" thickBot="1">
      <c r="A23" s="221">
        <v>1</v>
      </c>
      <c r="B23" s="540" t="s">
        <v>82</v>
      </c>
      <c r="C23" s="223"/>
      <c r="D23" s="223"/>
      <c r="E23" s="541"/>
      <c r="F23" s="294"/>
      <c r="G23" s="520"/>
      <c r="H23" s="542">
        <f>IF(C23="",0,1)</f>
        <v>0</v>
      </c>
      <c r="I23" s="531"/>
      <c r="J23" s="669" t="s">
        <v>28</v>
      </c>
      <c r="K23" s="670"/>
      <c r="L23" s="669" t="s">
        <v>97</v>
      </c>
      <c r="M23" s="670"/>
      <c r="N23" s="669" t="s">
        <v>26</v>
      </c>
      <c r="O23" s="670"/>
      <c r="P23" s="290"/>
      <c r="Q23" s="290"/>
      <c r="R23" s="290"/>
      <c r="S23" s="290"/>
    </row>
    <row r="24" spans="1:15" ht="16.5">
      <c r="A24" s="200">
        <v>2</v>
      </c>
      <c r="B24" s="523" t="s">
        <v>82</v>
      </c>
      <c r="C24" s="208"/>
      <c r="D24" s="208"/>
      <c r="E24" s="501"/>
      <c r="F24" s="500"/>
      <c r="G24" s="524"/>
      <c r="H24" s="525"/>
      <c r="J24" s="671"/>
      <c r="K24" s="676"/>
      <c r="L24" s="673"/>
      <c r="M24" s="674"/>
      <c r="N24" s="673"/>
      <c r="O24" s="674"/>
    </row>
    <row r="25" spans="1:15" ht="18" thickBot="1">
      <c r="A25" s="200">
        <v>3</v>
      </c>
      <c r="B25" s="523" t="s">
        <v>82</v>
      </c>
      <c r="C25" s="208"/>
      <c r="D25" s="208"/>
      <c r="E25" s="501"/>
      <c r="F25" s="500"/>
      <c r="G25" s="524"/>
      <c r="H25" s="525"/>
      <c r="J25" s="672"/>
      <c r="K25" s="675"/>
      <c r="L25" s="672"/>
      <c r="M25" s="675"/>
      <c r="N25" s="672"/>
      <c r="O25" s="675"/>
    </row>
    <row r="26" spans="1:8" ht="16.5">
      <c r="A26" s="200">
        <v>4</v>
      </c>
      <c r="B26" s="523" t="s">
        <v>82</v>
      </c>
      <c r="C26" s="208"/>
      <c r="D26" s="208"/>
      <c r="E26" s="501"/>
      <c r="F26" s="500"/>
      <c r="G26" s="524"/>
      <c r="H26" s="525"/>
    </row>
    <row r="27" spans="1:8" ht="16.5">
      <c r="A27" s="200">
        <v>5</v>
      </c>
      <c r="B27" s="523" t="s">
        <v>82</v>
      </c>
      <c r="C27" s="491"/>
      <c r="D27" s="491"/>
      <c r="E27" s="543"/>
      <c r="F27" s="500"/>
      <c r="G27" s="524"/>
      <c r="H27" s="525"/>
    </row>
    <row r="28" spans="1:8" ht="16.5">
      <c r="A28" s="200">
        <v>6</v>
      </c>
      <c r="B28" s="523" t="s">
        <v>82</v>
      </c>
      <c r="C28" s="208"/>
      <c r="D28" s="208"/>
      <c r="E28" s="501"/>
      <c r="F28" s="500"/>
      <c r="G28" s="524"/>
      <c r="H28" s="525"/>
    </row>
    <row r="29" spans="1:8" ht="16.5">
      <c r="A29" s="200">
        <v>7</v>
      </c>
      <c r="B29" s="523" t="s">
        <v>82</v>
      </c>
      <c r="C29" s="208"/>
      <c r="D29" s="208"/>
      <c r="E29" s="208"/>
      <c r="F29" s="500"/>
      <c r="G29" s="526"/>
      <c r="H29" s="525"/>
    </row>
    <row r="30" spans="1:8" ht="16.5">
      <c r="A30" s="200">
        <v>8</v>
      </c>
      <c r="B30" s="523" t="s">
        <v>82</v>
      </c>
      <c r="C30" s="203"/>
      <c r="D30" s="203"/>
      <c r="E30" s="203"/>
      <c r="F30" s="500"/>
      <c r="G30" s="527"/>
      <c r="H30" s="525"/>
    </row>
    <row r="31" spans="1:8" ht="16.5">
      <c r="A31" s="200">
        <v>9</v>
      </c>
      <c r="B31" s="523" t="s">
        <v>82</v>
      </c>
      <c r="C31" s="203"/>
      <c r="D31" s="203"/>
      <c r="E31" s="203"/>
      <c r="F31" s="500"/>
      <c r="G31" s="527"/>
      <c r="H31" s="525"/>
    </row>
    <row r="32" spans="1:8" ht="16.5">
      <c r="A32" s="200">
        <v>10</v>
      </c>
      <c r="B32" s="523" t="s">
        <v>82</v>
      </c>
      <c r="C32" s="203"/>
      <c r="D32" s="203"/>
      <c r="E32" s="203"/>
      <c r="F32" s="500"/>
      <c r="G32" s="527"/>
      <c r="H32" s="525"/>
    </row>
    <row r="33" spans="1:8" ht="16.5">
      <c r="A33" s="200">
        <v>11</v>
      </c>
      <c r="B33" s="523" t="s">
        <v>82</v>
      </c>
      <c r="C33" s="203"/>
      <c r="D33" s="203"/>
      <c r="E33" s="203"/>
      <c r="F33" s="500"/>
      <c r="G33" s="527"/>
      <c r="H33" s="525"/>
    </row>
    <row r="34" spans="1:8" ht="16.5">
      <c r="A34" s="200">
        <v>12</v>
      </c>
      <c r="B34" s="523" t="s">
        <v>82</v>
      </c>
      <c r="C34" s="203"/>
      <c r="D34" s="203"/>
      <c r="E34" s="203"/>
      <c r="F34" s="500"/>
      <c r="G34" s="527"/>
      <c r="H34" s="525"/>
    </row>
    <row r="35" spans="1:8" ht="16.5">
      <c r="A35" s="200">
        <v>13</v>
      </c>
      <c r="B35" s="523" t="s">
        <v>82</v>
      </c>
      <c r="C35" s="203"/>
      <c r="D35" s="203"/>
      <c r="E35" s="203"/>
      <c r="F35" s="500"/>
      <c r="G35" s="527"/>
      <c r="H35" s="525"/>
    </row>
    <row r="36" spans="1:8" ht="16.5">
      <c r="A36" s="200">
        <v>14</v>
      </c>
      <c r="B36" s="523" t="s">
        <v>82</v>
      </c>
      <c r="C36" s="203"/>
      <c r="D36" s="203"/>
      <c r="E36" s="203"/>
      <c r="F36" s="500"/>
      <c r="G36" s="527"/>
      <c r="H36" s="525"/>
    </row>
    <row r="37" spans="1:8" ht="16.5">
      <c r="A37" s="200">
        <v>15</v>
      </c>
      <c r="B37" s="523" t="s">
        <v>82</v>
      </c>
      <c r="C37" s="203"/>
      <c r="D37" s="203"/>
      <c r="E37" s="203"/>
      <c r="F37" s="492"/>
      <c r="G37" s="527"/>
      <c r="H37" s="525"/>
    </row>
    <row r="38" spans="1:8" ht="16.5">
      <c r="A38" s="200">
        <v>16</v>
      </c>
      <c r="B38" s="523" t="s">
        <v>82</v>
      </c>
      <c r="C38" s="208"/>
      <c r="D38" s="208"/>
      <c r="E38" s="208"/>
      <c r="F38" s="500"/>
      <c r="G38" s="524"/>
      <c r="H38" s="525"/>
    </row>
    <row r="39" spans="1:8" ht="16.5">
      <c r="A39" s="200">
        <v>17</v>
      </c>
      <c r="B39" s="523" t="s">
        <v>82</v>
      </c>
      <c r="C39" s="208"/>
      <c r="D39" s="208"/>
      <c r="E39" s="208"/>
      <c r="F39" s="500"/>
      <c r="G39" s="524"/>
      <c r="H39" s="525"/>
    </row>
    <row r="40" spans="1:8" ht="16.5">
      <c r="A40" s="200">
        <v>18</v>
      </c>
      <c r="B40" s="523" t="s">
        <v>82</v>
      </c>
      <c r="C40" s="208"/>
      <c r="D40" s="208"/>
      <c r="E40" s="208"/>
      <c r="F40" s="500"/>
      <c r="G40" s="524"/>
      <c r="H40" s="525"/>
    </row>
    <row r="41" spans="1:8" ht="16.5">
      <c r="A41" s="200">
        <v>19</v>
      </c>
      <c r="B41" s="523" t="s">
        <v>82</v>
      </c>
      <c r="C41" s="208"/>
      <c r="D41" s="208"/>
      <c r="E41" s="208"/>
      <c r="F41" s="500"/>
      <c r="G41" s="524"/>
      <c r="H41" s="525"/>
    </row>
    <row r="42" spans="1:8" ht="16.5">
      <c r="A42" s="200">
        <v>20</v>
      </c>
      <c r="B42" s="523" t="s">
        <v>82</v>
      </c>
      <c r="C42" s="208"/>
      <c r="D42" s="208"/>
      <c r="E42" s="208"/>
      <c r="F42" s="500"/>
      <c r="G42" s="524"/>
      <c r="H42" s="525"/>
    </row>
    <row r="43" spans="1:8" ht="16.5">
      <c r="A43" s="200">
        <v>21</v>
      </c>
      <c r="B43" s="523" t="s">
        <v>82</v>
      </c>
      <c r="C43" s="208"/>
      <c r="D43" s="208"/>
      <c r="E43" s="208"/>
      <c r="F43" s="500"/>
      <c r="G43" s="524"/>
      <c r="H43" s="525"/>
    </row>
    <row r="44" spans="1:8" ht="18" thickBot="1">
      <c r="A44" s="201">
        <v>22</v>
      </c>
      <c r="B44" s="544" t="s">
        <v>82</v>
      </c>
      <c r="C44" s="545"/>
      <c r="D44" s="545"/>
      <c r="E44" s="545"/>
      <c r="F44" s="495"/>
      <c r="G44" s="529"/>
      <c r="H44" s="546"/>
    </row>
    <row r="45" ht="18" thickBot="1">
      <c r="H45" s="289"/>
    </row>
    <row r="46" spans="1:8" ht="16.5">
      <c r="A46" s="191" t="s">
        <v>19</v>
      </c>
      <c r="B46" s="192" t="s">
        <v>14</v>
      </c>
      <c r="C46" s="475" t="s">
        <v>16</v>
      </c>
      <c r="D46" s="153" t="s">
        <v>5</v>
      </c>
      <c r="E46" s="153" t="s">
        <v>23</v>
      </c>
      <c r="F46" s="476" t="s">
        <v>30</v>
      </c>
      <c r="G46" s="517" t="s">
        <v>33</v>
      </c>
      <c r="H46" s="155" t="s">
        <v>0</v>
      </c>
    </row>
    <row r="47" spans="1:15" ht="18" thickBot="1">
      <c r="A47" s="194"/>
      <c r="B47" s="195" t="s">
        <v>119</v>
      </c>
      <c r="C47" s="479" t="s">
        <v>6</v>
      </c>
      <c r="D47" s="219"/>
      <c r="E47" s="219"/>
      <c r="F47" s="480"/>
      <c r="G47" s="518" t="s">
        <v>32</v>
      </c>
      <c r="H47" s="194" t="s">
        <v>1</v>
      </c>
      <c r="O47" s="186"/>
    </row>
    <row r="48" spans="1:15" ht="18" thickBot="1">
      <c r="A48" s="221">
        <v>1</v>
      </c>
      <c r="B48" s="519" t="s">
        <v>81</v>
      </c>
      <c r="C48" s="223"/>
      <c r="D48" s="223"/>
      <c r="E48" s="223"/>
      <c r="F48" s="294"/>
      <c r="G48" s="520"/>
      <c r="H48" s="521">
        <f>IF(C48="",0,1)</f>
        <v>0</v>
      </c>
      <c r="J48" s="669" t="s">
        <v>28</v>
      </c>
      <c r="K48" s="670"/>
      <c r="L48" s="669" t="s">
        <v>97</v>
      </c>
      <c r="M48" s="670"/>
      <c r="N48" s="669" t="s">
        <v>26</v>
      </c>
      <c r="O48" s="670"/>
    </row>
    <row r="49" spans="1:15" ht="16.5">
      <c r="A49" s="200">
        <v>2</v>
      </c>
      <c r="B49" s="523" t="s">
        <v>81</v>
      </c>
      <c r="C49" s="208"/>
      <c r="D49" s="208"/>
      <c r="E49" s="208"/>
      <c r="F49" s="487"/>
      <c r="G49" s="524"/>
      <c r="H49" s="525"/>
      <c r="J49" s="671"/>
      <c r="K49" s="676"/>
      <c r="L49" s="673"/>
      <c r="M49" s="674"/>
      <c r="N49" s="673"/>
      <c r="O49" s="674"/>
    </row>
    <row r="50" spans="1:15" ht="18" thickBot="1">
      <c r="A50" s="200">
        <v>3</v>
      </c>
      <c r="B50" s="523" t="s">
        <v>81</v>
      </c>
      <c r="C50" s="208"/>
      <c r="D50" s="208"/>
      <c r="E50" s="208"/>
      <c r="F50" s="487"/>
      <c r="G50" s="524"/>
      <c r="H50" s="525"/>
      <c r="J50" s="672"/>
      <c r="K50" s="675"/>
      <c r="L50" s="672"/>
      <c r="M50" s="675"/>
      <c r="N50" s="672"/>
      <c r="O50" s="675"/>
    </row>
    <row r="51" spans="1:15" ht="16.5">
      <c r="A51" s="200">
        <v>4</v>
      </c>
      <c r="B51" s="523" t="s">
        <v>81</v>
      </c>
      <c r="C51" s="208"/>
      <c r="D51" s="208"/>
      <c r="E51" s="208"/>
      <c r="F51" s="487"/>
      <c r="G51" s="524"/>
      <c r="H51" s="525"/>
      <c r="J51" s="516"/>
      <c r="K51" s="516"/>
      <c r="L51" s="516"/>
      <c r="O51" s="186"/>
    </row>
    <row r="52" spans="1:8" ht="16.5">
      <c r="A52" s="200">
        <v>5</v>
      </c>
      <c r="B52" s="523" t="s">
        <v>81</v>
      </c>
      <c r="C52" s="208"/>
      <c r="D52" s="208"/>
      <c r="E52" s="208"/>
      <c r="F52" s="487"/>
      <c r="G52" s="524"/>
      <c r="H52" s="525"/>
    </row>
    <row r="53" spans="1:8" ht="16.5">
      <c r="A53" s="200">
        <v>6</v>
      </c>
      <c r="B53" s="523" t="s">
        <v>81</v>
      </c>
      <c r="C53" s="208"/>
      <c r="D53" s="208"/>
      <c r="E53" s="208"/>
      <c r="F53" s="487"/>
      <c r="G53" s="524"/>
      <c r="H53" s="525"/>
    </row>
    <row r="54" spans="1:8" ht="16.5">
      <c r="A54" s="200">
        <v>7</v>
      </c>
      <c r="B54" s="523" t="s">
        <v>81</v>
      </c>
      <c r="C54" s="208"/>
      <c r="D54" s="208"/>
      <c r="E54" s="208"/>
      <c r="F54" s="500"/>
      <c r="G54" s="526"/>
      <c r="H54" s="525"/>
    </row>
    <row r="55" spans="1:8" ht="16.5">
      <c r="A55" s="200">
        <v>8</v>
      </c>
      <c r="B55" s="523" t="s">
        <v>81</v>
      </c>
      <c r="C55" s="208"/>
      <c r="D55" s="208"/>
      <c r="E55" s="208"/>
      <c r="F55" s="500"/>
      <c r="G55" s="526"/>
      <c r="H55" s="525"/>
    </row>
    <row r="56" spans="1:8" ht="16.5">
      <c r="A56" s="200">
        <v>9</v>
      </c>
      <c r="B56" s="523" t="s">
        <v>81</v>
      </c>
      <c r="C56" s="203"/>
      <c r="D56" s="203"/>
      <c r="E56" s="203"/>
      <c r="F56" s="487"/>
      <c r="G56" s="527"/>
      <c r="H56" s="525"/>
    </row>
    <row r="57" spans="1:8" ht="16.5">
      <c r="A57" s="200">
        <v>10</v>
      </c>
      <c r="B57" s="523" t="s">
        <v>81</v>
      </c>
      <c r="C57" s="491"/>
      <c r="D57" s="491"/>
      <c r="E57" s="491"/>
      <c r="F57" s="487"/>
      <c r="G57" s="524"/>
      <c r="H57" s="525"/>
    </row>
    <row r="58" spans="1:8" ht="16.5">
      <c r="A58" s="200">
        <v>11</v>
      </c>
      <c r="B58" s="523" t="s">
        <v>81</v>
      </c>
      <c r="C58" s="208"/>
      <c r="D58" s="208"/>
      <c r="E58" s="208"/>
      <c r="F58" s="487"/>
      <c r="G58" s="524"/>
      <c r="H58" s="525"/>
    </row>
    <row r="59" spans="1:8" ht="16.5">
      <c r="A59" s="200">
        <v>12</v>
      </c>
      <c r="B59" s="523" t="s">
        <v>81</v>
      </c>
      <c r="C59" s="208"/>
      <c r="D59" s="208"/>
      <c r="E59" s="208"/>
      <c r="F59" s="500"/>
      <c r="G59" s="526"/>
      <c r="H59" s="525"/>
    </row>
    <row r="60" spans="1:8" ht="16.5">
      <c r="A60" s="200">
        <v>13</v>
      </c>
      <c r="B60" s="523" t="s">
        <v>81</v>
      </c>
      <c r="C60" s="203"/>
      <c r="D60" s="203"/>
      <c r="E60" s="203"/>
      <c r="F60" s="492"/>
      <c r="G60" s="527"/>
      <c r="H60" s="525"/>
    </row>
    <row r="61" spans="1:8" ht="16.5">
      <c r="A61" s="200">
        <v>14</v>
      </c>
      <c r="B61" s="523" t="s">
        <v>81</v>
      </c>
      <c r="C61" s="208"/>
      <c r="D61" s="208"/>
      <c r="E61" s="501"/>
      <c r="F61" s="500"/>
      <c r="G61" s="524"/>
      <c r="H61" s="547"/>
    </row>
    <row r="62" spans="1:51" ht="18" thickBot="1">
      <c r="A62" s="205">
        <v>15</v>
      </c>
      <c r="B62" s="528" t="s">
        <v>81</v>
      </c>
      <c r="C62" s="212"/>
      <c r="D62" s="212"/>
      <c r="E62" s="502"/>
      <c r="F62" s="495"/>
      <c r="G62" s="529"/>
      <c r="H62" s="548"/>
      <c r="I62" s="549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</row>
    <row r="63" spans="1:51" s="507" customFormat="1" ht="18" thickBot="1">
      <c r="A63" s="567"/>
      <c r="B63" s="550" t="s">
        <v>120</v>
      </c>
      <c r="C63" s="551"/>
      <c r="D63" s="551"/>
      <c r="E63" s="552"/>
      <c r="F63" s="553"/>
      <c r="G63" s="554"/>
      <c r="H63" s="555"/>
      <c r="I63" s="556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L63" s="539"/>
      <c r="AM63" s="539"/>
      <c r="AN63" s="539"/>
      <c r="AO63" s="539"/>
      <c r="AP63" s="539"/>
      <c r="AQ63" s="539"/>
      <c r="AR63" s="539"/>
      <c r="AS63" s="539"/>
      <c r="AT63" s="539"/>
      <c r="AU63" s="539"/>
      <c r="AV63" s="539"/>
      <c r="AW63" s="539"/>
      <c r="AX63" s="539"/>
      <c r="AY63" s="539"/>
    </row>
    <row r="64" spans="1:51" s="507" customFormat="1" ht="18" thickBot="1">
      <c r="A64" s="572">
        <v>1</v>
      </c>
      <c r="B64" s="571" t="s">
        <v>81</v>
      </c>
      <c r="C64" s="557"/>
      <c r="D64" s="557"/>
      <c r="E64" s="558"/>
      <c r="F64" s="559"/>
      <c r="G64" s="560"/>
      <c r="H64" s="521">
        <f>IF(C64="",0,1)</f>
        <v>0</v>
      </c>
      <c r="I64" s="556"/>
      <c r="J64" s="669" t="s">
        <v>28</v>
      </c>
      <c r="K64" s="670"/>
      <c r="L64" s="669" t="s">
        <v>97</v>
      </c>
      <c r="M64" s="670"/>
      <c r="N64" s="669" t="s">
        <v>26</v>
      </c>
      <c r="O64" s="670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39"/>
      <c r="AK64" s="539"/>
      <c r="AL64" s="539"/>
      <c r="AM64" s="539"/>
      <c r="AN64" s="539"/>
      <c r="AO64" s="539"/>
      <c r="AP64" s="539"/>
      <c r="AQ64" s="539"/>
      <c r="AR64" s="539"/>
      <c r="AS64" s="539"/>
      <c r="AT64" s="539"/>
      <c r="AU64" s="539"/>
      <c r="AV64" s="539"/>
      <c r="AW64" s="539"/>
      <c r="AX64" s="539"/>
      <c r="AY64" s="539"/>
    </row>
    <row r="65" spans="1:51" s="507" customFormat="1" ht="16.5">
      <c r="A65" s="532">
        <v>2</v>
      </c>
      <c r="B65" s="523" t="s">
        <v>81</v>
      </c>
      <c r="C65" s="276"/>
      <c r="D65" s="276"/>
      <c r="E65" s="561"/>
      <c r="F65" s="562"/>
      <c r="G65" s="563"/>
      <c r="H65" s="547"/>
      <c r="I65" s="556"/>
      <c r="J65" s="671"/>
      <c r="K65" s="676"/>
      <c r="L65" s="673"/>
      <c r="M65" s="674"/>
      <c r="N65" s="673"/>
      <c r="O65" s="674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39"/>
      <c r="AL65" s="539"/>
      <c r="AM65" s="539"/>
      <c r="AN65" s="539"/>
      <c r="AO65" s="539"/>
      <c r="AP65" s="539"/>
      <c r="AQ65" s="539"/>
      <c r="AR65" s="539"/>
      <c r="AS65" s="539"/>
      <c r="AT65" s="539"/>
      <c r="AU65" s="539"/>
      <c r="AV65" s="539"/>
      <c r="AW65" s="539"/>
      <c r="AX65" s="539"/>
      <c r="AY65" s="539"/>
    </row>
    <row r="66" spans="1:51" s="507" customFormat="1" ht="18" thickBot="1">
      <c r="A66" s="532">
        <v>3</v>
      </c>
      <c r="B66" s="523" t="s">
        <v>81</v>
      </c>
      <c r="C66" s="276"/>
      <c r="D66" s="276"/>
      <c r="E66" s="561"/>
      <c r="F66" s="562"/>
      <c r="G66" s="563"/>
      <c r="H66" s="547"/>
      <c r="I66" s="556"/>
      <c r="J66" s="672"/>
      <c r="K66" s="675"/>
      <c r="L66" s="672"/>
      <c r="M66" s="675"/>
      <c r="N66" s="672"/>
      <c r="O66" s="675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39"/>
      <c r="AK66" s="539"/>
      <c r="AL66" s="539"/>
      <c r="AM66" s="539"/>
      <c r="AN66" s="539"/>
      <c r="AO66" s="539"/>
      <c r="AP66" s="539"/>
      <c r="AQ66" s="539"/>
      <c r="AR66" s="539"/>
      <c r="AS66" s="539"/>
      <c r="AT66" s="539"/>
      <c r="AU66" s="539"/>
      <c r="AV66" s="539"/>
      <c r="AW66" s="539"/>
      <c r="AX66" s="539"/>
      <c r="AY66" s="539"/>
    </row>
    <row r="67" spans="1:51" s="507" customFormat="1" ht="16.5">
      <c r="A67" s="532">
        <v>4</v>
      </c>
      <c r="B67" s="523" t="s">
        <v>81</v>
      </c>
      <c r="C67" s="276"/>
      <c r="D67" s="276"/>
      <c r="E67" s="561"/>
      <c r="F67" s="562"/>
      <c r="G67" s="563"/>
      <c r="H67" s="547"/>
      <c r="I67" s="556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39"/>
      <c r="AL67" s="539"/>
      <c r="AM67" s="539"/>
      <c r="AN67" s="539"/>
      <c r="AO67" s="539"/>
      <c r="AP67" s="539"/>
      <c r="AQ67" s="539"/>
      <c r="AR67" s="539"/>
      <c r="AS67" s="539"/>
      <c r="AT67" s="539"/>
      <c r="AU67" s="539"/>
      <c r="AV67" s="539"/>
      <c r="AW67" s="539"/>
      <c r="AX67" s="539"/>
      <c r="AY67" s="539"/>
    </row>
    <row r="68" spans="1:51" s="507" customFormat="1" ht="16.5">
      <c r="A68" s="532">
        <v>5</v>
      </c>
      <c r="B68" s="523" t="s">
        <v>81</v>
      </c>
      <c r="C68" s="276"/>
      <c r="D68" s="276"/>
      <c r="E68" s="561"/>
      <c r="F68" s="562"/>
      <c r="G68" s="563"/>
      <c r="H68" s="547"/>
      <c r="I68" s="556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39"/>
      <c r="AK68" s="539"/>
      <c r="AL68" s="539"/>
      <c r="AM68" s="539"/>
      <c r="AN68" s="539"/>
      <c r="AO68" s="539"/>
      <c r="AP68" s="539"/>
      <c r="AQ68" s="539"/>
      <c r="AR68" s="539"/>
      <c r="AS68" s="539"/>
      <c r="AT68" s="539"/>
      <c r="AU68" s="539"/>
      <c r="AV68" s="539"/>
      <c r="AW68" s="539"/>
      <c r="AX68" s="539"/>
      <c r="AY68" s="539"/>
    </row>
    <row r="69" spans="1:51" s="507" customFormat="1" ht="16.5">
      <c r="A69" s="532">
        <v>6</v>
      </c>
      <c r="B69" s="523" t="s">
        <v>81</v>
      </c>
      <c r="C69" s="276"/>
      <c r="D69" s="276"/>
      <c r="E69" s="561"/>
      <c r="F69" s="562"/>
      <c r="G69" s="563"/>
      <c r="H69" s="547"/>
      <c r="I69" s="556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9"/>
      <c r="AM69" s="539"/>
      <c r="AN69" s="539"/>
      <c r="AO69" s="539"/>
      <c r="AP69" s="539"/>
      <c r="AQ69" s="539"/>
      <c r="AR69" s="539"/>
      <c r="AS69" s="539"/>
      <c r="AT69" s="539"/>
      <c r="AU69" s="539"/>
      <c r="AV69" s="539"/>
      <c r="AW69" s="539"/>
      <c r="AX69" s="539"/>
      <c r="AY69" s="539"/>
    </row>
    <row r="70" spans="1:51" s="507" customFormat="1" ht="16.5">
      <c r="A70" s="532">
        <v>7</v>
      </c>
      <c r="B70" s="523" t="s">
        <v>81</v>
      </c>
      <c r="C70" s="276"/>
      <c r="D70" s="276"/>
      <c r="E70" s="561"/>
      <c r="F70" s="562"/>
      <c r="G70" s="563"/>
      <c r="H70" s="547"/>
      <c r="I70" s="556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39"/>
      <c r="AS70" s="539"/>
      <c r="AT70" s="539"/>
      <c r="AU70" s="539"/>
      <c r="AV70" s="539"/>
      <c r="AW70" s="539"/>
      <c r="AX70" s="539"/>
      <c r="AY70" s="539"/>
    </row>
    <row r="71" spans="1:51" s="507" customFormat="1" ht="16.5">
      <c r="A71" s="532">
        <v>8</v>
      </c>
      <c r="B71" s="523" t="s">
        <v>81</v>
      </c>
      <c r="C71" s="276"/>
      <c r="D71" s="276"/>
      <c r="E71" s="561"/>
      <c r="F71" s="562"/>
      <c r="G71" s="563"/>
      <c r="H71" s="547"/>
      <c r="I71" s="556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9"/>
      <c r="AS71" s="539"/>
      <c r="AT71" s="539"/>
      <c r="AU71" s="539"/>
      <c r="AV71" s="539"/>
      <c r="AW71" s="539"/>
      <c r="AX71" s="539"/>
      <c r="AY71" s="539"/>
    </row>
    <row r="72" spans="1:51" ht="16.5">
      <c r="A72" s="532">
        <v>9</v>
      </c>
      <c r="B72" s="523" t="s">
        <v>81</v>
      </c>
      <c r="C72" s="208"/>
      <c r="D72" s="208"/>
      <c r="E72" s="501"/>
      <c r="F72" s="500"/>
      <c r="G72" s="524"/>
      <c r="H72" s="547"/>
      <c r="I72" s="549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</row>
    <row r="73" spans="1:51" ht="16.5">
      <c r="A73" s="532">
        <v>10</v>
      </c>
      <c r="B73" s="523" t="s">
        <v>81</v>
      </c>
      <c r="C73" s="208"/>
      <c r="D73" s="208"/>
      <c r="E73" s="501"/>
      <c r="F73" s="500"/>
      <c r="G73" s="524"/>
      <c r="H73" s="525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</row>
    <row r="74" spans="1:51" ht="16.5">
      <c r="A74" s="532">
        <v>11</v>
      </c>
      <c r="B74" s="523" t="s">
        <v>81</v>
      </c>
      <c r="C74" s="208"/>
      <c r="D74" s="208"/>
      <c r="E74" s="501"/>
      <c r="F74" s="500"/>
      <c r="G74" s="524"/>
      <c r="H74" s="525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</row>
    <row r="75" spans="1:8" ht="16.5">
      <c r="A75" s="532">
        <v>12</v>
      </c>
      <c r="B75" s="523" t="s">
        <v>81</v>
      </c>
      <c r="C75" s="491"/>
      <c r="D75" s="491"/>
      <c r="E75" s="543"/>
      <c r="F75" s="500"/>
      <c r="G75" s="524"/>
      <c r="H75" s="525"/>
    </row>
    <row r="76" spans="1:8" ht="16.5">
      <c r="A76" s="532">
        <v>13</v>
      </c>
      <c r="B76" s="523" t="s">
        <v>81</v>
      </c>
      <c r="C76" s="208"/>
      <c r="D76" s="208"/>
      <c r="E76" s="501"/>
      <c r="F76" s="500"/>
      <c r="G76" s="524"/>
      <c r="H76" s="525"/>
    </row>
    <row r="77" spans="1:8" ht="16.5">
      <c r="A77" s="532">
        <v>14</v>
      </c>
      <c r="B77" s="523" t="s">
        <v>81</v>
      </c>
      <c r="C77" s="208"/>
      <c r="D77" s="208"/>
      <c r="E77" s="208"/>
      <c r="F77" s="500"/>
      <c r="G77" s="526"/>
      <c r="H77" s="525"/>
    </row>
    <row r="78" spans="1:8" ht="16.5">
      <c r="A78" s="532">
        <v>15</v>
      </c>
      <c r="B78" s="523" t="s">
        <v>81</v>
      </c>
      <c r="C78" s="203"/>
      <c r="D78" s="203"/>
      <c r="E78" s="203"/>
      <c r="F78" s="492"/>
      <c r="G78" s="527"/>
      <c r="H78" s="525"/>
    </row>
    <row r="79" spans="1:8" ht="16.5">
      <c r="A79" s="532">
        <v>16</v>
      </c>
      <c r="B79" s="523" t="s">
        <v>81</v>
      </c>
      <c r="C79" s="208"/>
      <c r="D79" s="208"/>
      <c r="E79" s="208"/>
      <c r="F79" s="500"/>
      <c r="G79" s="524"/>
      <c r="H79" s="525"/>
    </row>
    <row r="80" spans="1:8" ht="16.5">
      <c r="A80" s="532">
        <v>17</v>
      </c>
      <c r="B80" s="523" t="s">
        <v>81</v>
      </c>
      <c r="C80" s="208"/>
      <c r="D80" s="208"/>
      <c r="E80" s="208"/>
      <c r="F80" s="500"/>
      <c r="G80" s="524"/>
      <c r="H80" s="525"/>
    </row>
    <row r="81" spans="1:8" ht="16.5">
      <c r="A81" s="532">
        <v>18</v>
      </c>
      <c r="B81" s="523" t="s">
        <v>81</v>
      </c>
      <c r="C81" s="208"/>
      <c r="D81" s="208"/>
      <c r="E81" s="208"/>
      <c r="F81" s="500"/>
      <c r="G81" s="524"/>
      <c r="H81" s="525"/>
    </row>
    <row r="82" spans="1:8" ht="16.5">
      <c r="A82" s="532">
        <v>19</v>
      </c>
      <c r="B82" s="523" t="s">
        <v>81</v>
      </c>
      <c r="C82" s="208"/>
      <c r="D82" s="208"/>
      <c r="E82" s="208"/>
      <c r="F82" s="500"/>
      <c r="G82" s="524"/>
      <c r="H82" s="525"/>
    </row>
    <row r="83" spans="1:8" ht="16.5">
      <c r="A83" s="532">
        <v>20</v>
      </c>
      <c r="B83" s="523" t="s">
        <v>81</v>
      </c>
      <c r="C83" s="208"/>
      <c r="D83" s="208"/>
      <c r="E83" s="208"/>
      <c r="F83" s="500"/>
      <c r="G83" s="524"/>
      <c r="H83" s="525"/>
    </row>
    <row r="84" spans="1:8" ht="16.5">
      <c r="A84" s="532">
        <v>21</v>
      </c>
      <c r="B84" s="523" t="s">
        <v>81</v>
      </c>
      <c r="C84" s="208"/>
      <c r="D84" s="208"/>
      <c r="E84" s="208"/>
      <c r="F84" s="500"/>
      <c r="G84" s="524"/>
      <c r="H84" s="525"/>
    </row>
    <row r="85" spans="1:8" ht="18" thickBot="1">
      <c r="A85" s="573">
        <v>22</v>
      </c>
      <c r="B85" s="544" t="s">
        <v>81</v>
      </c>
      <c r="C85" s="545"/>
      <c r="D85" s="545"/>
      <c r="E85" s="545"/>
      <c r="F85" s="495"/>
      <c r="G85" s="529"/>
      <c r="H85" s="546"/>
    </row>
    <row r="86" ht="18" thickBot="1">
      <c r="H86" s="564">
        <f>SUM(H7,H23,H48,H64)</f>
        <v>0</v>
      </c>
    </row>
  </sheetData>
  <sheetProtection password="E75A" sheet="1" selectLockedCells="1"/>
  <mergeCells count="25">
    <mergeCell ref="J48:K48"/>
    <mergeCell ref="L48:M48"/>
    <mergeCell ref="N48:O48"/>
    <mergeCell ref="J49:K50"/>
    <mergeCell ref="L49:M50"/>
    <mergeCell ref="N49:O50"/>
    <mergeCell ref="C2:E2"/>
    <mergeCell ref="J6:K6"/>
    <mergeCell ref="L6:M6"/>
    <mergeCell ref="N6:O6"/>
    <mergeCell ref="N7:O7"/>
    <mergeCell ref="L7:M7"/>
    <mergeCell ref="J7:K7"/>
    <mergeCell ref="J23:K23"/>
    <mergeCell ref="L23:M23"/>
    <mergeCell ref="N23:O23"/>
    <mergeCell ref="J24:K25"/>
    <mergeCell ref="L24:M25"/>
    <mergeCell ref="N24:O25"/>
    <mergeCell ref="J64:K64"/>
    <mergeCell ref="L64:M64"/>
    <mergeCell ref="N64:O64"/>
    <mergeCell ref="J65:K66"/>
    <mergeCell ref="L65:M66"/>
    <mergeCell ref="N65:O6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40FF"/>
  </sheetPr>
  <dimension ref="A1:AY86"/>
  <sheetViews>
    <sheetView zoomScalePageLayoutView="0" workbookViewId="0" topLeftCell="A17">
      <selection activeCell="C17" sqref="C17"/>
    </sheetView>
  </sheetViews>
  <sheetFormatPr defaultColWidth="8.8515625" defaultRowHeight="12.75"/>
  <cols>
    <col min="1" max="1" width="6.421875" style="114" customWidth="1"/>
    <col min="2" max="2" width="20.140625" style="114" customWidth="1"/>
    <col min="3" max="5" width="20.8515625" style="114" customWidth="1"/>
    <col min="6" max="6" width="20.8515625" style="186" customWidth="1"/>
    <col min="7" max="7" width="9.8515625" style="114" customWidth="1"/>
    <col min="8" max="8" width="6.28125" style="114" bestFit="1" customWidth="1"/>
    <col min="9" max="9" width="8.8515625" style="114" customWidth="1"/>
    <col min="10" max="10" width="21.421875" style="114" customWidth="1"/>
    <col min="11" max="11" width="18.421875" style="114" customWidth="1"/>
    <col min="12" max="12" width="16.140625" style="114" customWidth="1"/>
    <col min="13" max="14" width="15.7109375" style="114" customWidth="1"/>
    <col min="15" max="15" width="14.8515625" style="114" customWidth="1"/>
    <col min="16" max="16384" width="8.8515625" style="114" customWidth="1"/>
  </cols>
  <sheetData>
    <row r="1" ht="18" thickBot="1">
      <c r="F1" s="114"/>
    </row>
    <row r="2" spans="2:5" s="169" customFormat="1" ht="15" customHeight="1" thickBot="1">
      <c r="B2" s="229" t="s">
        <v>13</v>
      </c>
      <c r="C2" s="667"/>
      <c r="D2" s="667"/>
      <c r="E2" s="668"/>
    </row>
    <row r="3" spans="3:6" ht="16.5">
      <c r="C3" s="115"/>
      <c r="D3" s="115"/>
      <c r="E3" s="115" t="s">
        <v>102</v>
      </c>
      <c r="F3" s="114"/>
    </row>
    <row r="4" spans="2:6" ht="18" thickBot="1">
      <c r="B4" s="190"/>
      <c r="C4" s="190"/>
      <c r="E4" s="115" t="s">
        <v>21</v>
      </c>
      <c r="F4" s="297"/>
    </row>
    <row r="5" spans="1:15" ht="16.5">
      <c r="A5" s="565" t="s">
        <v>19</v>
      </c>
      <c r="B5" s="153" t="s">
        <v>121</v>
      </c>
      <c r="C5" s="475" t="s">
        <v>16</v>
      </c>
      <c r="D5" s="153" t="s">
        <v>5</v>
      </c>
      <c r="E5" s="153" t="s">
        <v>23</v>
      </c>
      <c r="F5" s="476" t="s">
        <v>7</v>
      </c>
      <c r="G5" s="517" t="s">
        <v>33</v>
      </c>
      <c r="H5" s="155" t="s">
        <v>0</v>
      </c>
      <c r="O5" s="186"/>
    </row>
    <row r="6" spans="1:15" ht="18" thickBot="1">
      <c r="A6" s="568"/>
      <c r="B6" s="219"/>
      <c r="C6" s="219" t="s">
        <v>6</v>
      </c>
      <c r="D6" s="219"/>
      <c r="E6" s="219"/>
      <c r="F6" s="480"/>
      <c r="G6" s="518" t="s">
        <v>32</v>
      </c>
      <c r="H6" s="194" t="s">
        <v>1</v>
      </c>
      <c r="J6" s="677"/>
      <c r="K6" s="677"/>
      <c r="L6" s="677"/>
      <c r="M6" s="677"/>
      <c r="N6" s="677"/>
      <c r="O6" s="677"/>
    </row>
    <row r="7" spans="1:15" ht="18" thickBot="1">
      <c r="A7" s="198">
        <v>1</v>
      </c>
      <c r="B7" s="569" t="s">
        <v>82</v>
      </c>
      <c r="C7" s="203"/>
      <c r="D7" s="203"/>
      <c r="E7" s="203"/>
      <c r="F7" s="487"/>
      <c r="G7" s="527"/>
      <c r="H7" s="570">
        <f>IF(C7="",0,1)</f>
        <v>0</v>
      </c>
      <c r="J7" s="669" t="s">
        <v>28</v>
      </c>
      <c r="K7" s="670"/>
      <c r="L7" s="669" t="s">
        <v>97</v>
      </c>
      <c r="M7" s="670"/>
      <c r="N7" s="669" t="s">
        <v>26</v>
      </c>
      <c r="O7" s="670"/>
    </row>
    <row r="8" spans="1:15" ht="16.5">
      <c r="A8" s="200">
        <v>2</v>
      </c>
      <c r="B8" s="523" t="s">
        <v>82</v>
      </c>
      <c r="C8" s="208"/>
      <c r="D8" s="208"/>
      <c r="E8" s="208"/>
      <c r="F8" s="487"/>
      <c r="G8" s="524"/>
      <c r="H8" s="525"/>
      <c r="J8" s="511"/>
      <c r="K8" s="522"/>
      <c r="L8" s="512"/>
      <c r="M8" s="513"/>
      <c r="N8" s="512"/>
      <c r="O8" s="513"/>
    </row>
    <row r="9" spans="1:15" ht="18" thickBot="1">
      <c r="A9" s="200">
        <v>3</v>
      </c>
      <c r="B9" s="523" t="s">
        <v>82</v>
      </c>
      <c r="C9" s="208"/>
      <c r="D9" s="208"/>
      <c r="E9" s="208"/>
      <c r="F9" s="487"/>
      <c r="G9" s="524"/>
      <c r="H9" s="525"/>
      <c r="J9" s="514"/>
      <c r="K9" s="515"/>
      <c r="L9" s="514"/>
      <c r="M9" s="515"/>
      <c r="N9" s="514"/>
      <c r="O9" s="515"/>
    </row>
    <row r="10" spans="1:8" ht="16.5">
      <c r="A10" s="200">
        <v>4</v>
      </c>
      <c r="B10" s="523" t="s">
        <v>82</v>
      </c>
      <c r="C10" s="208"/>
      <c r="D10" s="208"/>
      <c r="E10" s="208"/>
      <c r="F10" s="487"/>
      <c r="G10" s="524"/>
      <c r="H10" s="525"/>
    </row>
    <row r="11" spans="1:8" ht="16.5">
      <c r="A11" s="200">
        <v>5</v>
      </c>
      <c r="B11" s="523" t="s">
        <v>82</v>
      </c>
      <c r="C11" s="208"/>
      <c r="D11" s="208"/>
      <c r="E11" s="208"/>
      <c r="F11" s="487"/>
      <c r="G11" s="524"/>
      <c r="H11" s="525"/>
    </row>
    <row r="12" spans="1:8" ht="16.5">
      <c r="A12" s="200">
        <v>6</v>
      </c>
      <c r="B12" s="523" t="s">
        <v>82</v>
      </c>
      <c r="C12" s="208"/>
      <c r="D12" s="208"/>
      <c r="E12" s="208"/>
      <c r="F12" s="487"/>
      <c r="G12" s="524"/>
      <c r="H12" s="525"/>
    </row>
    <row r="13" spans="1:8" ht="16.5">
      <c r="A13" s="200">
        <v>7</v>
      </c>
      <c r="B13" s="523" t="s">
        <v>82</v>
      </c>
      <c r="C13" s="208"/>
      <c r="D13" s="208"/>
      <c r="E13" s="208"/>
      <c r="F13" s="500"/>
      <c r="G13" s="526"/>
      <c r="H13" s="525"/>
    </row>
    <row r="14" spans="1:8" ht="16.5">
      <c r="A14" s="200">
        <v>8</v>
      </c>
      <c r="B14" s="523" t="s">
        <v>82</v>
      </c>
      <c r="C14" s="208"/>
      <c r="D14" s="208"/>
      <c r="E14" s="208"/>
      <c r="F14" s="500"/>
      <c r="G14" s="526"/>
      <c r="H14" s="525"/>
    </row>
    <row r="15" spans="1:8" ht="16.5">
      <c r="A15" s="200">
        <v>9</v>
      </c>
      <c r="B15" s="523" t="s">
        <v>82</v>
      </c>
      <c r="C15" s="203"/>
      <c r="D15" s="203"/>
      <c r="E15" s="203"/>
      <c r="F15" s="487"/>
      <c r="G15" s="527"/>
      <c r="H15" s="525"/>
    </row>
    <row r="16" spans="1:8" ht="16.5">
      <c r="A16" s="200">
        <v>10</v>
      </c>
      <c r="B16" s="523" t="s">
        <v>82</v>
      </c>
      <c r="C16" s="491"/>
      <c r="D16" s="491"/>
      <c r="E16" s="491"/>
      <c r="F16" s="487"/>
      <c r="G16" s="524"/>
      <c r="H16" s="525"/>
    </row>
    <row r="17" spans="1:8" ht="16.5">
      <c r="A17" s="200">
        <v>11</v>
      </c>
      <c r="B17" s="523" t="s">
        <v>82</v>
      </c>
      <c r="C17" s="208"/>
      <c r="D17" s="208"/>
      <c r="E17" s="208"/>
      <c r="F17" s="487"/>
      <c r="G17" s="524"/>
      <c r="H17" s="525"/>
    </row>
    <row r="18" spans="1:8" ht="16.5">
      <c r="A18" s="200">
        <v>12</v>
      </c>
      <c r="B18" s="523" t="s">
        <v>82</v>
      </c>
      <c r="C18" s="208"/>
      <c r="D18" s="208"/>
      <c r="E18" s="208"/>
      <c r="F18" s="500"/>
      <c r="G18" s="526"/>
      <c r="H18" s="525"/>
    </row>
    <row r="19" spans="1:8" ht="16.5">
      <c r="A19" s="200">
        <v>13</v>
      </c>
      <c r="B19" s="523" t="s">
        <v>82</v>
      </c>
      <c r="C19" s="203"/>
      <c r="D19" s="203"/>
      <c r="E19" s="203"/>
      <c r="F19" s="492"/>
      <c r="G19" s="527"/>
      <c r="H19" s="525"/>
    </row>
    <row r="20" spans="1:8" ht="16.5">
      <c r="A20" s="200">
        <v>14</v>
      </c>
      <c r="B20" s="523" t="s">
        <v>82</v>
      </c>
      <c r="C20" s="208"/>
      <c r="D20" s="208"/>
      <c r="E20" s="501"/>
      <c r="F20" s="500"/>
      <c r="G20" s="524"/>
      <c r="H20" s="525"/>
    </row>
    <row r="21" spans="1:51" ht="18" thickBot="1">
      <c r="A21" s="205">
        <v>15</v>
      </c>
      <c r="B21" s="528" t="s">
        <v>82</v>
      </c>
      <c r="C21" s="212"/>
      <c r="D21" s="212"/>
      <c r="E21" s="502"/>
      <c r="F21" s="495"/>
      <c r="G21" s="529"/>
      <c r="H21" s="530"/>
      <c r="I21" s="531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</row>
    <row r="22" spans="1:51" s="507" customFormat="1" ht="18" thickBot="1">
      <c r="A22" s="567"/>
      <c r="B22" s="533" t="s">
        <v>122</v>
      </c>
      <c r="C22" s="534"/>
      <c r="D22" s="534"/>
      <c r="E22" s="535"/>
      <c r="F22" s="536"/>
      <c r="G22" s="537"/>
      <c r="H22" s="538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39"/>
      <c r="AG22" s="539"/>
      <c r="AH22" s="539"/>
      <c r="AI22" s="539"/>
      <c r="AJ22" s="539"/>
      <c r="AK22" s="539"/>
      <c r="AL22" s="539"/>
      <c r="AM22" s="539"/>
      <c r="AN22" s="539"/>
      <c r="AO22" s="539"/>
      <c r="AP22" s="539"/>
      <c r="AQ22" s="539"/>
      <c r="AR22" s="539"/>
      <c r="AS22" s="539"/>
      <c r="AT22" s="539"/>
      <c r="AU22" s="539"/>
      <c r="AV22" s="539"/>
      <c r="AW22" s="539"/>
      <c r="AX22" s="539"/>
      <c r="AY22" s="539"/>
    </row>
    <row r="23" spans="1:19" ht="18" thickBot="1">
      <c r="A23" s="221">
        <v>1</v>
      </c>
      <c r="B23" s="540" t="s">
        <v>82</v>
      </c>
      <c r="C23" s="223"/>
      <c r="D23" s="223"/>
      <c r="E23" s="541"/>
      <c r="F23" s="294"/>
      <c r="G23" s="520"/>
      <c r="H23" s="542">
        <f>IF(C23="",0,1)</f>
        <v>0</v>
      </c>
      <c r="I23" s="531"/>
      <c r="J23" s="669" t="s">
        <v>28</v>
      </c>
      <c r="K23" s="670"/>
      <c r="L23" s="669" t="s">
        <v>97</v>
      </c>
      <c r="M23" s="670"/>
      <c r="N23" s="669" t="s">
        <v>26</v>
      </c>
      <c r="O23" s="670"/>
      <c r="P23" s="290"/>
      <c r="Q23" s="290"/>
      <c r="R23" s="290"/>
      <c r="S23" s="290"/>
    </row>
    <row r="24" spans="1:15" ht="16.5">
      <c r="A24" s="200">
        <v>2</v>
      </c>
      <c r="B24" s="523" t="s">
        <v>82</v>
      </c>
      <c r="C24" s="208"/>
      <c r="D24" s="208"/>
      <c r="E24" s="501"/>
      <c r="F24" s="500"/>
      <c r="G24" s="524"/>
      <c r="H24" s="525"/>
      <c r="J24" s="671"/>
      <c r="K24" s="676"/>
      <c r="L24" s="673"/>
      <c r="M24" s="674"/>
      <c r="N24" s="673"/>
      <c r="O24" s="674"/>
    </row>
    <row r="25" spans="1:15" ht="18" thickBot="1">
      <c r="A25" s="200">
        <v>3</v>
      </c>
      <c r="B25" s="523" t="s">
        <v>82</v>
      </c>
      <c r="C25" s="208"/>
      <c r="D25" s="208"/>
      <c r="E25" s="501"/>
      <c r="F25" s="500"/>
      <c r="G25" s="524"/>
      <c r="H25" s="525"/>
      <c r="J25" s="672"/>
      <c r="K25" s="675"/>
      <c r="L25" s="672"/>
      <c r="M25" s="675"/>
      <c r="N25" s="672"/>
      <c r="O25" s="675"/>
    </row>
    <row r="26" spans="1:8" ht="16.5">
      <c r="A26" s="200">
        <v>4</v>
      </c>
      <c r="B26" s="523" t="s">
        <v>82</v>
      </c>
      <c r="C26" s="208"/>
      <c r="D26" s="208"/>
      <c r="E26" s="501"/>
      <c r="F26" s="500"/>
      <c r="G26" s="524"/>
      <c r="H26" s="525"/>
    </row>
    <row r="27" spans="1:8" ht="16.5">
      <c r="A27" s="200">
        <v>5</v>
      </c>
      <c r="B27" s="523" t="s">
        <v>82</v>
      </c>
      <c r="C27" s="491"/>
      <c r="D27" s="491"/>
      <c r="E27" s="543"/>
      <c r="F27" s="500"/>
      <c r="G27" s="524"/>
      <c r="H27" s="525"/>
    </row>
    <row r="28" spans="1:8" ht="16.5">
      <c r="A28" s="200">
        <v>6</v>
      </c>
      <c r="B28" s="523" t="s">
        <v>82</v>
      </c>
      <c r="C28" s="208"/>
      <c r="D28" s="208"/>
      <c r="E28" s="501"/>
      <c r="F28" s="500"/>
      <c r="G28" s="524"/>
      <c r="H28" s="525"/>
    </row>
    <row r="29" spans="1:8" ht="16.5">
      <c r="A29" s="200">
        <v>7</v>
      </c>
      <c r="B29" s="523" t="s">
        <v>82</v>
      </c>
      <c r="C29" s="208"/>
      <c r="D29" s="208"/>
      <c r="E29" s="208"/>
      <c r="F29" s="500"/>
      <c r="G29" s="526"/>
      <c r="H29" s="525"/>
    </row>
    <row r="30" spans="1:8" ht="16.5">
      <c r="A30" s="200">
        <v>8</v>
      </c>
      <c r="B30" s="523" t="s">
        <v>82</v>
      </c>
      <c r="C30" s="203"/>
      <c r="D30" s="203"/>
      <c r="E30" s="203"/>
      <c r="F30" s="500"/>
      <c r="G30" s="527"/>
      <c r="H30" s="525"/>
    </row>
    <row r="31" spans="1:8" ht="16.5">
      <c r="A31" s="200">
        <v>9</v>
      </c>
      <c r="B31" s="523" t="s">
        <v>82</v>
      </c>
      <c r="C31" s="203"/>
      <c r="D31" s="203"/>
      <c r="E31" s="203"/>
      <c r="F31" s="500"/>
      <c r="G31" s="527"/>
      <c r="H31" s="525"/>
    </row>
    <row r="32" spans="1:8" ht="16.5">
      <c r="A32" s="200">
        <v>10</v>
      </c>
      <c r="B32" s="523" t="s">
        <v>82</v>
      </c>
      <c r="C32" s="203"/>
      <c r="D32" s="203"/>
      <c r="E32" s="203"/>
      <c r="F32" s="500"/>
      <c r="G32" s="527"/>
      <c r="H32" s="525"/>
    </row>
    <row r="33" spans="1:8" ht="16.5">
      <c r="A33" s="200">
        <v>11</v>
      </c>
      <c r="B33" s="523" t="s">
        <v>82</v>
      </c>
      <c r="C33" s="203"/>
      <c r="D33" s="203"/>
      <c r="E33" s="203"/>
      <c r="F33" s="500"/>
      <c r="G33" s="527"/>
      <c r="H33" s="525"/>
    </row>
    <row r="34" spans="1:8" ht="16.5">
      <c r="A34" s="200">
        <v>12</v>
      </c>
      <c r="B34" s="523" t="s">
        <v>82</v>
      </c>
      <c r="C34" s="203"/>
      <c r="D34" s="203"/>
      <c r="E34" s="203"/>
      <c r="F34" s="500"/>
      <c r="G34" s="527"/>
      <c r="H34" s="525"/>
    </row>
    <row r="35" spans="1:8" ht="16.5">
      <c r="A35" s="200">
        <v>13</v>
      </c>
      <c r="B35" s="523" t="s">
        <v>82</v>
      </c>
      <c r="C35" s="203"/>
      <c r="D35" s="203"/>
      <c r="E35" s="203"/>
      <c r="F35" s="500"/>
      <c r="G35" s="527"/>
      <c r="H35" s="525"/>
    </row>
    <row r="36" spans="1:8" ht="16.5">
      <c r="A36" s="200">
        <v>14</v>
      </c>
      <c r="B36" s="523" t="s">
        <v>82</v>
      </c>
      <c r="C36" s="203"/>
      <c r="D36" s="203"/>
      <c r="E36" s="203"/>
      <c r="F36" s="500"/>
      <c r="G36" s="527"/>
      <c r="H36" s="525"/>
    </row>
    <row r="37" spans="1:8" ht="16.5">
      <c r="A37" s="200">
        <v>15</v>
      </c>
      <c r="B37" s="523" t="s">
        <v>82</v>
      </c>
      <c r="C37" s="203"/>
      <c r="D37" s="203"/>
      <c r="E37" s="203"/>
      <c r="F37" s="492"/>
      <c r="G37" s="527"/>
      <c r="H37" s="525"/>
    </row>
    <row r="38" spans="1:8" ht="16.5">
      <c r="A38" s="200">
        <v>16</v>
      </c>
      <c r="B38" s="523" t="s">
        <v>82</v>
      </c>
      <c r="C38" s="208"/>
      <c r="D38" s="208"/>
      <c r="E38" s="208"/>
      <c r="F38" s="500"/>
      <c r="G38" s="524"/>
      <c r="H38" s="525"/>
    </row>
    <row r="39" spans="1:8" ht="16.5">
      <c r="A39" s="200">
        <v>17</v>
      </c>
      <c r="B39" s="523" t="s">
        <v>82</v>
      </c>
      <c r="C39" s="208"/>
      <c r="D39" s="208"/>
      <c r="E39" s="208"/>
      <c r="F39" s="500"/>
      <c r="G39" s="524"/>
      <c r="H39" s="525"/>
    </row>
    <row r="40" spans="1:8" ht="16.5">
      <c r="A40" s="200">
        <v>18</v>
      </c>
      <c r="B40" s="523" t="s">
        <v>82</v>
      </c>
      <c r="C40" s="208"/>
      <c r="D40" s="208"/>
      <c r="E40" s="208"/>
      <c r="F40" s="500"/>
      <c r="G40" s="524"/>
      <c r="H40" s="525"/>
    </row>
    <row r="41" spans="1:8" ht="16.5">
      <c r="A41" s="200">
        <v>19</v>
      </c>
      <c r="B41" s="523" t="s">
        <v>82</v>
      </c>
      <c r="C41" s="208"/>
      <c r="D41" s="208"/>
      <c r="E41" s="208"/>
      <c r="F41" s="500"/>
      <c r="G41" s="524"/>
      <c r="H41" s="525"/>
    </row>
    <row r="42" spans="1:8" ht="16.5">
      <c r="A42" s="200">
        <v>20</v>
      </c>
      <c r="B42" s="523" t="s">
        <v>82</v>
      </c>
      <c r="C42" s="208"/>
      <c r="D42" s="208"/>
      <c r="E42" s="208"/>
      <c r="F42" s="500"/>
      <c r="G42" s="524"/>
      <c r="H42" s="525"/>
    </row>
    <row r="43" spans="1:8" ht="16.5">
      <c r="A43" s="200">
        <v>21</v>
      </c>
      <c r="B43" s="523" t="s">
        <v>82</v>
      </c>
      <c r="C43" s="208"/>
      <c r="D43" s="208"/>
      <c r="E43" s="208"/>
      <c r="F43" s="500"/>
      <c r="G43" s="524"/>
      <c r="H43" s="525"/>
    </row>
    <row r="44" spans="1:8" ht="18" thickBot="1">
      <c r="A44" s="201">
        <v>22</v>
      </c>
      <c r="B44" s="544" t="s">
        <v>82</v>
      </c>
      <c r="C44" s="545"/>
      <c r="D44" s="545"/>
      <c r="E44" s="545"/>
      <c r="F44" s="495"/>
      <c r="G44" s="529"/>
      <c r="H44" s="546"/>
    </row>
    <row r="45" ht="18" thickBot="1">
      <c r="H45" s="289"/>
    </row>
    <row r="46" spans="1:8" ht="16.5">
      <c r="A46" s="191" t="s">
        <v>19</v>
      </c>
      <c r="B46" s="192" t="s">
        <v>14</v>
      </c>
      <c r="C46" s="475" t="s">
        <v>16</v>
      </c>
      <c r="D46" s="153" t="s">
        <v>5</v>
      </c>
      <c r="E46" s="153" t="s">
        <v>23</v>
      </c>
      <c r="F46" s="476" t="s">
        <v>30</v>
      </c>
      <c r="G46" s="517" t="s">
        <v>33</v>
      </c>
      <c r="H46" s="155" t="s">
        <v>0</v>
      </c>
    </row>
    <row r="47" spans="1:15" ht="18" thickBot="1">
      <c r="A47" s="194"/>
      <c r="B47" s="195" t="s">
        <v>121</v>
      </c>
      <c r="C47" s="479" t="s">
        <v>6</v>
      </c>
      <c r="D47" s="219"/>
      <c r="E47" s="219"/>
      <c r="F47" s="480"/>
      <c r="G47" s="518" t="s">
        <v>32</v>
      </c>
      <c r="H47" s="194" t="s">
        <v>1</v>
      </c>
      <c r="O47" s="186"/>
    </row>
    <row r="48" spans="1:15" ht="18" thickBot="1">
      <c r="A48" s="221">
        <v>1</v>
      </c>
      <c r="B48" s="519" t="s">
        <v>81</v>
      </c>
      <c r="C48" s="223"/>
      <c r="D48" s="223"/>
      <c r="E48" s="223"/>
      <c r="F48" s="294"/>
      <c r="G48" s="520"/>
      <c r="H48" s="521">
        <f>IF(C48="",0,1)</f>
        <v>0</v>
      </c>
      <c r="J48" s="669" t="s">
        <v>28</v>
      </c>
      <c r="K48" s="670"/>
      <c r="L48" s="669" t="s">
        <v>97</v>
      </c>
      <c r="M48" s="670"/>
      <c r="N48" s="669" t="s">
        <v>26</v>
      </c>
      <c r="O48" s="670"/>
    </row>
    <row r="49" spans="1:15" ht="16.5">
      <c r="A49" s="200">
        <v>2</v>
      </c>
      <c r="B49" s="523" t="s">
        <v>81</v>
      </c>
      <c r="C49" s="208"/>
      <c r="D49" s="208"/>
      <c r="E49" s="208"/>
      <c r="F49" s="487"/>
      <c r="G49" s="524"/>
      <c r="H49" s="525"/>
      <c r="J49" s="671"/>
      <c r="K49" s="676"/>
      <c r="L49" s="673"/>
      <c r="M49" s="674"/>
      <c r="N49" s="673"/>
      <c r="O49" s="674"/>
    </row>
    <row r="50" spans="1:15" ht="18" thickBot="1">
      <c r="A50" s="200">
        <v>3</v>
      </c>
      <c r="B50" s="523" t="s">
        <v>81</v>
      </c>
      <c r="C50" s="208"/>
      <c r="D50" s="208"/>
      <c r="E50" s="208"/>
      <c r="F50" s="487"/>
      <c r="G50" s="524"/>
      <c r="H50" s="525"/>
      <c r="J50" s="672"/>
      <c r="K50" s="675"/>
      <c r="L50" s="672"/>
      <c r="M50" s="675"/>
      <c r="N50" s="672"/>
      <c r="O50" s="675"/>
    </row>
    <row r="51" spans="1:15" ht="16.5">
      <c r="A51" s="200">
        <v>4</v>
      </c>
      <c r="B51" s="523" t="s">
        <v>81</v>
      </c>
      <c r="C51" s="208"/>
      <c r="D51" s="208"/>
      <c r="E51" s="208"/>
      <c r="F51" s="487"/>
      <c r="G51" s="524"/>
      <c r="H51" s="525"/>
      <c r="J51" s="516"/>
      <c r="K51" s="516"/>
      <c r="L51" s="516"/>
      <c r="O51" s="186"/>
    </row>
    <row r="52" spans="1:8" ht="16.5">
      <c r="A52" s="200">
        <v>5</v>
      </c>
      <c r="B52" s="523" t="s">
        <v>81</v>
      </c>
      <c r="C52" s="208"/>
      <c r="D52" s="208"/>
      <c r="E52" s="208"/>
      <c r="F52" s="487"/>
      <c r="G52" s="524"/>
      <c r="H52" s="525"/>
    </row>
    <row r="53" spans="1:8" ht="16.5">
      <c r="A53" s="200">
        <v>6</v>
      </c>
      <c r="B53" s="523" t="s">
        <v>81</v>
      </c>
      <c r="C53" s="208"/>
      <c r="D53" s="208"/>
      <c r="E53" s="208"/>
      <c r="F53" s="487"/>
      <c r="G53" s="524"/>
      <c r="H53" s="525"/>
    </row>
    <row r="54" spans="1:8" ht="16.5">
      <c r="A54" s="200">
        <v>7</v>
      </c>
      <c r="B54" s="523" t="s">
        <v>81</v>
      </c>
      <c r="C54" s="208"/>
      <c r="D54" s="208"/>
      <c r="E54" s="208"/>
      <c r="F54" s="500"/>
      <c r="G54" s="526"/>
      <c r="H54" s="525"/>
    </row>
    <row r="55" spans="1:8" ht="16.5">
      <c r="A55" s="200">
        <v>8</v>
      </c>
      <c r="B55" s="523" t="s">
        <v>81</v>
      </c>
      <c r="C55" s="208"/>
      <c r="D55" s="208"/>
      <c r="E55" s="208"/>
      <c r="F55" s="500"/>
      <c r="G55" s="526"/>
      <c r="H55" s="525"/>
    </row>
    <row r="56" spans="1:8" ht="16.5">
      <c r="A56" s="200">
        <v>9</v>
      </c>
      <c r="B56" s="523" t="s">
        <v>81</v>
      </c>
      <c r="C56" s="203"/>
      <c r="D56" s="203"/>
      <c r="E56" s="203"/>
      <c r="F56" s="487"/>
      <c r="G56" s="527"/>
      <c r="H56" s="525"/>
    </row>
    <row r="57" spans="1:8" ht="16.5">
      <c r="A57" s="200">
        <v>10</v>
      </c>
      <c r="B57" s="523" t="s">
        <v>81</v>
      </c>
      <c r="C57" s="491"/>
      <c r="D57" s="491"/>
      <c r="E57" s="491"/>
      <c r="F57" s="487"/>
      <c r="G57" s="524"/>
      <c r="H57" s="525"/>
    </row>
    <row r="58" spans="1:8" ht="16.5">
      <c r="A58" s="200">
        <v>11</v>
      </c>
      <c r="B58" s="523" t="s">
        <v>81</v>
      </c>
      <c r="C58" s="208"/>
      <c r="D58" s="208"/>
      <c r="E58" s="208"/>
      <c r="F58" s="487"/>
      <c r="G58" s="524"/>
      <c r="H58" s="525"/>
    </row>
    <row r="59" spans="1:8" ht="16.5">
      <c r="A59" s="200">
        <v>12</v>
      </c>
      <c r="B59" s="523" t="s">
        <v>81</v>
      </c>
      <c r="C59" s="208"/>
      <c r="D59" s="208"/>
      <c r="E59" s="208"/>
      <c r="F59" s="500"/>
      <c r="G59" s="526"/>
      <c r="H59" s="525"/>
    </row>
    <row r="60" spans="1:8" ht="16.5">
      <c r="A60" s="200">
        <v>13</v>
      </c>
      <c r="B60" s="523" t="s">
        <v>81</v>
      </c>
      <c r="C60" s="203"/>
      <c r="D60" s="203"/>
      <c r="E60" s="203"/>
      <c r="F60" s="492"/>
      <c r="G60" s="527"/>
      <c r="H60" s="525"/>
    </row>
    <row r="61" spans="1:8" ht="16.5">
      <c r="A61" s="200">
        <v>14</v>
      </c>
      <c r="B61" s="523" t="s">
        <v>81</v>
      </c>
      <c r="C61" s="208"/>
      <c r="D61" s="208"/>
      <c r="E61" s="501"/>
      <c r="F61" s="500"/>
      <c r="G61" s="524"/>
      <c r="H61" s="547"/>
    </row>
    <row r="62" spans="1:51" ht="18" thickBot="1">
      <c r="A62" s="205">
        <v>15</v>
      </c>
      <c r="B62" s="528" t="s">
        <v>81</v>
      </c>
      <c r="C62" s="212"/>
      <c r="D62" s="212"/>
      <c r="E62" s="502"/>
      <c r="F62" s="495"/>
      <c r="G62" s="529"/>
      <c r="H62" s="548"/>
      <c r="I62" s="549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</row>
    <row r="63" spans="1:51" s="507" customFormat="1" ht="18" thickBot="1">
      <c r="A63" s="567"/>
      <c r="B63" s="550" t="s">
        <v>122</v>
      </c>
      <c r="C63" s="551"/>
      <c r="D63" s="551"/>
      <c r="E63" s="552"/>
      <c r="F63" s="553"/>
      <c r="G63" s="554"/>
      <c r="H63" s="555"/>
      <c r="I63" s="556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L63" s="539"/>
      <c r="AM63" s="539"/>
      <c r="AN63" s="539"/>
      <c r="AO63" s="539"/>
      <c r="AP63" s="539"/>
      <c r="AQ63" s="539"/>
      <c r="AR63" s="539"/>
      <c r="AS63" s="539"/>
      <c r="AT63" s="539"/>
      <c r="AU63" s="539"/>
      <c r="AV63" s="539"/>
      <c r="AW63" s="539"/>
      <c r="AX63" s="539"/>
      <c r="AY63" s="539"/>
    </row>
    <row r="64" spans="1:51" s="507" customFormat="1" ht="18" thickBot="1">
      <c r="A64" s="572">
        <v>1</v>
      </c>
      <c r="B64" s="571" t="s">
        <v>81</v>
      </c>
      <c r="C64" s="557"/>
      <c r="D64" s="557"/>
      <c r="E64" s="558"/>
      <c r="F64" s="559"/>
      <c r="G64" s="560"/>
      <c r="H64" s="521">
        <f>IF(C64="",0,1)</f>
        <v>0</v>
      </c>
      <c r="I64" s="556"/>
      <c r="J64" s="669" t="s">
        <v>28</v>
      </c>
      <c r="K64" s="670"/>
      <c r="L64" s="669" t="s">
        <v>97</v>
      </c>
      <c r="M64" s="670"/>
      <c r="N64" s="669" t="s">
        <v>26</v>
      </c>
      <c r="O64" s="670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39"/>
      <c r="AK64" s="539"/>
      <c r="AL64" s="539"/>
      <c r="AM64" s="539"/>
      <c r="AN64" s="539"/>
      <c r="AO64" s="539"/>
      <c r="AP64" s="539"/>
      <c r="AQ64" s="539"/>
      <c r="AR64" s="539"/>
      <c r="AS64" s="539"/>
      <c r="AT64" s="539"/>
      <c r="AU64" s="539"/>
      <c r="AV64" s="539"/>
      <c r="AW64" s="539"/>
      <c r="AX64" s="539"/>
      <c r="AY64" s="539"/>
    </row>
    <row r="65" spans="1:51" s="507" customFormat="1" ht="16.5">
      <c r="A65" s="532">
        <v>2</v>
      </c>
      <c r="B65" s="523" t="s">
        <v>81</v>
      </c>
      <c r="C65" s="276"/>
      <c r="D65" s="276"/>
      <c r="E65" s="561"/>
      <c r="F65" s="562"/>
      <c r="G65" s="563"/>
      <c r="H65" s="547"/>
      <c r="I65" s="556"/>
      <c r="J65" s="671"/>
      <c r="K65" s="676"/>
      <c r="L65" s="673"/>
      <c r="M65" s="674"/>
      <c r="N65" s="673"/>
      <c r="O65" s="674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39"/>
      <c r="AL65" s="539"/>
      <c r="AM65" s="539"/>
      <c r="AN65" s="539"/>
      <c r="AO65" s="539"/>
      <c r="AP65" s="539"/>
      <c r="AQ65" s="539"/>
      <c r="AR65" s="539"/>
      <c r="AS65" s="539"/>
      <c r="AT65" s="539"/>
      <c r="AU65" s="539"/>
      <c r="AV65" s="539"/>
      <c r="AW65" s="539"/>
      <c r="AX65" s="539"/>
      <c r="AY65" s="539"/>
    </row>
    <row r="66" spans="1:51" s="507" customFormat="1" ht="18" thickBot="1">
      <c r="A66" s="532">
        <v>3</v>
      </c>
      <c r="B66" s="523" t="s">
        <v>81</v>
      </c>
      <c r="C66" s="276"/>
      <c r="D66" s="276"/>
      <c r="E66" s="561"/>
      <c r="F66" s="562"/>
      <c r="G66" s="563"/>
      <c r="H66" s="547"/>
      <c r="I66" s="556"/>
      <c r="J66" s="672"/>
      <c r="K66" s="675"/>
      <c r="L66" s="672"/>
      <c r="M66" s="675"/>
      <c r="N66" s="672"/>
      <c r="O66" s="675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39"/>
      <c r="AK66" s="539"/>
      <c r="AL66" s="539"/>
      <c r="AM66" s="539"/>
      <c r="AN66" s="539"/>
      <c r="AO66" s="539"/>
      <c r="AP66" s="539"/>
      <c r="AQ66" s="539"/>
      <c r="AR66" s="539"/>
      <c r="AS66" s="539"/>
      <c r="AT66" s="539"/>
      <c r="AU66" s="539"/>
      <c r="AV66" s="539"/>
      <c r="AW66" s="539"/>
      <c r="AX66" s="539"/>
      <c r="AY66" s="539"/>
    </row>
    <row r="67" spans="1:51" s="507" customFormat="1" ht="16.5">
      <c r="A67" s="532">
        <v>4</v>
      </c>
      <c r="B67" s="523" t="s">
        <v>81</v>
      </c>
      <c r="C67" s="276"/>
      <c r="D67" s="276"/>
      <c r="E67" s="561"/>
      <c r="F67" s="562"/>
      <c r="G67" s="563"/>
      <c r="H67" s="547"/>
      <c r="I67" s="556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39"/>
      <c r="AL67" s="539"/>
      <c r="AM67" s="539"/>
      <c r="AN67" s="539"/>
      <c r="AO67" s="539"/>
      <c r="AP67" s="539"/>
      <c r="AQ67" s="539"/>
      <c r="AR67" s="539"/>
      <c r="AS67" s="539"/>
      <c r="AT67" s="539"/>
      <c r="AU67" s="539"/>
      <c r="AV67" s="539"/>
      <c r="AW67" s="539"/>
      <c r="AX67" s="539"/>
      <c r="AY67" s="539"/>
    </row>
    <row r="68" spans="1:51" s="507" customFormat="1" ht="16.5">
      <c r="A68" s="532">
        <v>5</v>
      </c>
      <c r="B68" s="523" t="s">
        <v>81</v>
      </c>
      <c r="C68" s="276"/>
      <c r="D68" s="276"/>
      <c r="E68" s="561"/>
      <c r="F68" s="562"/>
      <c r="G68" s="563"/>
      <c r="H68" s="547"/>
      <c r="I68" s="556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39"/>
      <c r="AK68" s="539"/>
      <c r="AL68" s="539"/>
      <c r="AM68" s="539"/>
      <c r="AN68" s="539"/>
      <c r="AO68" s="539"/>
      <c r="AP68" s="539"/>
      <c r="AQ68" s="539"/>
      <c r="AR68" s="539"/>
      <c r="AS68" s="539"/>
      <c r="AT68" s="539"/>
      <c r="AU68" s="539"/>
      <c r="AV68" s="539"/>
      <c r="AW68" s="539"/>
      <c r="AX68" s="539"/>
      <c r="AY68" s="539"/>
    </row>
    <row r="69" spans="1:51" s="507" customFormat="1" ht="16.5">
      <c r="A69" s="532">
        <v>6</v>
      </c>
      <c r="B69" s="523" t="s">
        <v>81</v>
      </c>
      <c r="C69" s="276"/>
      <c r="D69" s="276"/>
      <c r="E69" s="561"/>
      <c r="F69" s="562"/>
      <c r="G69" s="563"/>
      <c r="H69" s="547"/>
      <c r="I69" s="556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9"/>
      <c r="AM69" s="539"/>
      <c r="AN69" s="539"/>
      <c r="AO69" s="539"/>
      <c r="AP69" s="539"/>
      <c r="AQ69" s="539"/>
      <c r="AR69" s="539"/>
      <c r="AS69" s="539"/>
      <c r="AT69" s="539"/>
      <c r="AU69" s="539"/>
      <c r="AV69" s="539"/>
      <c r="AW69" s="539"/>
      <c r="AX69" s="539"/>
      <c r="AY69" s="539"/>
    </row>
    <row r="70" spans="1:51" s="507" customFormat="1" ht="16.5">
      <c r="A70" s="532">
        <v>7</v>
      </c>
      <c r="B70" s="523" t="s">
        <v>81</v>
      </c>
      <c r="C70" s="276"/>
      <c r="D70" s="276"/>
      <c r="E70" s="561"/>
      <c r="F70" s="562"/>
      <c r="G70" s="563"/>
      <c r="H70" s="547"/>
      <c r="I70" s="556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39"/>
      <c r="AS70" s="539"/>
      <c r="AT70" s="539"/>
      <c r="AU70" s="539"/>
      <c r="AV70" s="539"/>
      <c r="AW70" s="539"/>
      <c r="AX70" s="539"/>
      <c r="AY70" s="539"/>
    </row>
    <row r="71" spans="1:51" s="507" customFormat="1" ht="16.5">
      <c r="A71" s="532">
        <v>8</v>
      </c>
      <c r="B71" s="523" t="s">
        <v>81</v>
      </c>
      <c r="C71" s="276"/>
      <c r="D71" s="276"/>
      <c r="E71" s="561"/>
      <c r="F71" s="562"/>
      <c r="G71" s="563"/>
      <c r="H71" s="547"/>
      <c r="I71" s="556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9"/>
      <c r="AS71" s="539"/>
      <c r="AT71" s="539"/>
      <c r="AU71" s="539"/>
      <c r="AV71" s="539"/>
      <c r="AW71" s="539"/>
      <c r="AX71" s="539"/>
      <c r="AY71" s="539"/>
    </row>
    <row r="72" spans="1:51" ht="16.5">
      <c r="A72" s="532">
        <v>9</v>
      </c>
      <c r="B72" s="523" t="s">
        <v>81</v>
      </c>
      <c r="C72" s="208"/>
      <c r="D72" s="208"/>
      <c r="E72" s="501"/>
      <c r="F72" s="500"/>
      <c r="G72" s="524"/>
      <c r="H72" s="547"/>
      <c r="I72" s="549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</row>
    <row r="73" spans="1:51" ht="16.5">
      <c r="A73" s="532">
        <v>10</v>
      </c>
      <c r="B73" s="523" t="s">
        <v>81</v>
      </c>
      <c r="C73" s="208"/>
      <c r="D73" s="208"/>
      <c r="E73" s="501"/>
      <c r="F73" s="500"/>
      <c r="G73" s="524"/>
      <c r="H73" s="525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</row>
    <row r="74" spans="1:51" ht="16.5">
      <c r="A74" s="532">
        <v>11</v>
      </c>
      <c r="B74" s="523" t="s">
        <v>81</v>
      </c>
      <c r="C74" s="208"/>
      <c r="D74" s="208"/>
      <c r="E74" s="501"/>
      <c r="F74" s="500"/>
      <c r="G74" s="524"/>
      <c r="H74" s="525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</row>
    <row r="75" spans="1:8" ht="16.5">
      <c r="A75" s="532">
        <v>12</v>
      </c>
      <c r="B75" s="523" t="s">
        <v>81</v>
      </c>
      <c r="C75" s="491"/>
      <c r="D75" s="491"/>
      <c r="E75" s="543"/>
      <c r="F75" s="500"/>
      <c r="G75" s="524"/>
      <c r="H75" s="525"/>
    </row>
    <row r="76" spans="1:8" ht="16.5">
      <c r="A76" s="532">
        <v>13</v>
      </c>
      <c r="B76" s="523" t="s">
        <v>81</v>
      </c>
      <c r="C76" s="208"/>
      <c r="D76" s="208"/>
      <c r="E76" s="501"/>
      <c r="F76" s="500"/>
      <c r="G76" s="524"/>
      <c r="H76" s="525"/>
    </row>
    <row r="77" spans="1:8" ht="16.5">
      <c r="A77" s="532">
        <v>14</v>
      </c>
      <c r="B77" s="523" t="s">
        <v>81</v>
      </c>
      <c r="C77" s="208"/>
      <c r="D77" s="208"/>
      <c r="E77" s="208"/>
      <c r="F77" s="500"/>
      <c r="G77" s="526"/>
      <c r="H77" s="525"/>
    </row>
    <row r="78" spans="1:8" ht="16.5">
      <c r="A78" s="532">
        <v>15</v>
      </c>
      <c r="B78" s="523" t="s">
        <v>81</v>
      </c>
      <c r="C78" s="203"/>
      <c r="D78" s="203"/>
      <c r="E78" s="203"/>
      <c r="F78" s="492"/>
      <c r="G78" s="527"/>
      <c r="H78" s="525"/>
    </row>
    <row r="79" spans="1:8" ht="16.5">
      <c r="A79" s="532">
        <v>16</v>
      </c>
      <c r="B79" s="523" t="s">
        <v>81</v>
      </c>
      <c r="C79" s="208"/>
      <c r="D79" s="208"/>
      <c r="E79" s="208"/>
      <c r="F79" s="500"/>
      <c r="G79" s="524"/>
      <c r="H79" s="525"/>
    </row>
    <row r="80" spans="1:8" ht="16.5">
      <c r="A80" s="532">
        <v>17</v>
      </c>
      <c r="B80" s="523" t="s">
        <v>81</v>
      </c>
      <c r="C80" s="208"/>
      <c r="D80" s="208"/>
      <c r="E80" s="208"/>
      <c r="F80" s="500"/>
      <c r="G80" s="524"/>
      <c r="H80" s="525"/>
    </row>
    <row r="81" spans="1:8" ht="16.5">
      <c r="A81" s="532">
        <v>18</v>
      </c>
      <c r="B81" s="523" t="s">
        <v>81</v>
      </c>
      <c r="C81" s="208"/>
      <c r="D81" s="208"/>
      <c r="E81" s="208"/>
      <c r="F81" s="500"/>
      <c r="G81" s="524"/>
      <c r="H81" s="525"/>
    </row>
    <row r="82" spans="1:8" ht="16.5">
      <c r="A82" s="532">
        <v>19</v>
      </c>
      <c r="B82" s="523" t="s">
        <v>81</v>
      </c>
      <c r="C82" s="208"/>
      <c r="D82" s="208"/>
      <c r="E82" s="208"/>
      <c r="F82" s="500"/>
      <c r="G82" s="524"/>
      <c r="H82" s="525"/>
    </row>
    <row r="83" spans="1:8" ht="16.5">
      <c r="A83" s="532">
        <v>20</v>
      </c>
      <c r="B83" s="523" t="s">
        <v>81</v>
      </c>
      <c r="C83" s="208"/>
      <c r="D83" s="208"/>
      <c r="E83" s="208"/>
      <c r="F83" s="500"/>
      <c r="G83" s="524"/>
      <c r="H83" s="525"/>
    </row>
    <row r="84" spans="1:8" ht="16.5">
      <c r="A84" s="532">
        <v>21</v>
      </c>
      <c r="B84" s="523" t="s">
        <v>81</v>
      </c>
      <c r="C84" s="208"/>
      <c r="D84" s="208"/>
      <c r="E84" s="208"/>
      <c r="F84" s="500"/>
      <c r="G84" s="524"/>
      <c r="H84" s="525"/>
    </row>
    <row r="85" spans="1:8" ht="18" thickBot="1">
      <c r="A85" s="573">
        <v>22</v>
      </c>
      <c r="B85" s="544" t="s">
        <v>81</v>
      </c>
      <c r="C85" s="545"/>
      <c r="D85" s="545"/>
      <c r="E85" s="545"/>
      <c r="F85" s="495"/>
      <c r="G85" s="529"/>
      <c r="H85" s="546"/>
    </row>
    <row r="86" ht="18" thickBot="1">
      <c r="H86" s="564">
        <f>SUM(H7,H23,H48,H64)</f>
        <v>0</v>
      </c>
    </row>
  </sheetData>
  <sheetProtection password="E75A" sheet="1" selectLockedCells="1"/>
  <mergeCells count="25">
    <mergeCell ref="J48:K48"/>
    <mergeCell ref="L48:M48"/>
    <mergeCell ref="N48:O48"/>
    <mergeCell ref="J49:K50"/>
    <mergeCell ref="L49:M50"/>
    <mergeCell ref="N49:O50"/>
    <mergeCell ref="C2:E2"/>
    <mergeCell ref="J6:K6"/>
    <mergeCell ref="L6:M6"/>
    <mergeCell ref="N6:O6"/>
    <mergeCell ref="N7:O7"/>
    <mergeCell ref="L7:M7"/>
    <mergeCell ref="J7:K7"/>
    <mergeCell ref="J23:K23"/>
    <mergeCell ref="L23:M23"/>
    <mergeCell ref="N23:O23"/>
    <mergeCell ref="J24:K25"/>
    <mergeCell ref="L24:M25"/>
    <mergeCell ref="N24:O25"/>
    <mergeCell ref="J64:K64"/>
    <mergeCell ref="L64:M64"/>
    <mergeCell ref="N64:O64"/>
    <mergeCell ref="J65:K66"/>
    <mergeCell ref="L65:M66"/>
    <mergeCell ref="N65:O6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D78"/>
  </sheetPr>
  <dimension ref="A2:H23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2.7109375" style="574" customWidth="1"/>
    <col min="2" max="2" width="11.7109375" style="574" customWidth="1"/>
    <col min="3" max="3" width="15.421875" style="574" customWidth="1"/>
    <col min="4" max="4" width="13.421875" style="574" customWidth="1"/>
    <col min="5" max="5" width="10.7109375" style="574" customWidth="1"/>
    <col min="6" max="6" width="9.8515625" style="574" customWidth="1"/>
    <col min="7" max="7" width="9.7109375" style="574" customWidth="1"/>
    <col min="8" max="8" width="13.28125" style="574" customWidth="1"/>
    <col min="9" max="16384" width="11.421875" style="574" customWidth="1"/>
  </cols>
  <sheetData>
    <row r="1" ht="12.75"/>
    <row r="2" spans="2:6" s="615" customFormat="1" ht="25.5" customHeight="1">
      <c r="B2" s="686" t="s">
        <v>115</v>
      </c>
      <c r="C2" s="686"/>
      <c r="D2" s="686"/>
      <c r="E2" s="686"/>
      <c r="F2" s="686"/>
    </row>
    <row r="3" ht="13.5" thickBot="1"/>
    <row r="4" spans="2:6" ht="13.5" thickBot="1">
      <c r="B4" s="680" t="s">
        <v>29</v>
      </c>
      <c r="C4" s="681"/>
      <c r="D4" s="683">
        <f>'Sólo 1 hůlka C'!C2</f>
        <v>0</v>
      </c>
      <c r="E4" s="684"/>
      <c r="F4" s="685"/>
    </row>
    <row r="5" spans="3:8" ht="12.75">
      <c r="C5" s="575"/>
      <c r="D5" s="575"/>
      <c r="E5" s="575"/>
      <c r="F5" s="575"/>
      <c r="G5" s="575"/>
      <c r="H5" s="575"/>
    </row>
    <row r="6" spans="3:8" ht="12.75">
      <c r="C6" s="575"/>
      <c r="D6" s="575"/>
      <c r="E6" s="575"/>
      <c r="F6" s="575"/>
      <c r="G6" s="575"/>
      <c r="H6" s="575"/>
    </row>
    <row r="7" spans="3:6" ht="12.75">
      <c r="C7" s="678" t="s">
        <v>58</v>
      </c>
      <c r="D7" s="679"/>
      <c r="E7" s="679"/>
      <c r="F7" s="576">
        <v>2024</v>
      </c>
    </row>
    <row r="8" spans="1:6" ht="13.5" thickBot="1">
      <c r="A8" s="577"/>
      <c r="B8" s="578" t="s">
        <v>59</v>
      </c>
      <c r="C8" s="579" t="s">
        <v>60</v>
      </c>
      <c r="D8" s="577" t="s">
        <v>5</v>
      </c>
      <c r="E8" s="580" t="s">
        <v>61</v>
      </c>
      <c r="F8" s="581" t="s">
        <v>62</v>
      </c>
    </row>
    <row r="9" spans="1:6" ht="16.5">
      <c r="A9" s="612">
        <v>1</v>
      </c>
      <c r="B9" s="583"/>
      <c r="C9" s="583"/>
      <c r="D9" s="583"/>
      <c r="E9" s="584"/>
      <c r="F9" s="613">
        <f aca="true" t="shared" si="0" ref="F9:F16">IF($E9="","",IF($E9="","",IF(13&gt;0,$F$7-$E9,$F$7-$E9-1)))</f>
      </c>
    </row>
    <row r="10" spans="1:6" ht="16.5">
      <c r="A10" s="614">
        <v>2</v>
      </c>
      <c r="B10" s="588"/>
      <c r="C10" s="588"/>
      <c r="D10" s="589"/>
      <c r="E10" s="590"/>
      <c r="F10" s="613">
        <f t="shared" si="0"/>
      </c>
    </row>
    <row r="11" spans="1:6" ht="16.5">
      <c r="A11" s="614">
        <v>3</v>
      </c>
      <c r="B11" s="588"/>
      <c r="C11" s="588"/>
      <c r="D11" s="589"/>
      <c r="E11" s="590"/>
      <c r="F11" s="613">
        <f t="shared" si="0"/>
      </c>
    </row>
    <row r="12" spans="1:6" ht="16.5">
      <c r="A12" s="614">
        <v>4</v>
      </c>
      <c r="B12" s="588"/>
      <c r="C12" s="588"/>
      <c r="D12" s="589"/>
      <c r="E12" s="590"/>
      <c r="F12" s="613">
        <f t="shared" si="0"/>
      </c>
    </row>
    <row r="13" spans="1:6" ht="16.5">
      <c r="A13" s="614">
        <v>5</v>
      </c>
      <c r="B13" s="588"/>
      <c r="C13" s="588"/>
      <c r="D13" s="589"/>
      <c r="E13" s="590"/>
      <c r="F13" s="613">
        <f t="shared" si="0"/>
      </c>
    </row>
    <row r="14" spans="1:6" ht="16.5">
      <c r="A14" s="614">
        <v>6</v>
      </c>
      <c r="B14" s="588"/>
      <c r="C14" s="588"/>
      <c r="D14" s="589"/>
      <c r="E14" s="590"/>
      <c r="F14" s="613">
        <f t="shared" si="0"/>
      </c>
    </row>
    <row r="15" spans="1:6" ht="16.5">
      <c r="A15" s="614">
        <v>7</v>
      </c>
      <c r="B15" s="588"/>
      <c r="C15" s="588"/>
      <c r="D15" s="589"/>
      <c r="E15" s="590"/>
      <c r="F15" s="613">
        <f t="shared" si="0"/>
      </c>
    </row>
    <row r="16" spans="1:6" ht="16.5">
      <c r="A16" s="614">
        <v>8</v>
      </c>
      <c r="B16" s="588"/>
      <c r="C16" s="588"/>
      <c r="D16" s="589"/>
      <c r="E16" s="590"/>
      <c r="F16" s="613">
        <f t="shared" si="0"/>
      </c>
    </row>
    <row r="17" spans="2:6" ht="16.5">
      <c r="B17" s="678" t="s">
        <v>63</v>
      </c>
      <c r="C17" s="682"/>
      <c r="D17" s="603">
        <f>COUNT(F9:F16)</f>
        <v>0</v>
      </c>
      <c r="E17" s="604" t="s">
        <v>64</v>
      </c>
      <c r="F17" s="605">
        <f>_xlfn.IFERROR(AVERAGE(F9:F16),"")</f>
      </c>
    </row>
    <row r="18" spans="2:6" ht="16.5">
      <c r="B18" s="678" t="s">
        <v>65</v>
      </c>
      <c r="C18" s="679"/>
      <c r="D18" s="608"/>
      <c r="E18" s="610" t="str">
        <f>IF($D$17&lt;6,"je jich málo",IF($D$17&gt;8,"je jich moc","ANO"))</f>
        <v>je jich málo</v>
      </c>
      <c r="F18" s="609">
        <f>IF($E18="ANO",IF($F$17&lt;11.99,"Děti",IF($F$17&lt;16.99,"Junior","Senior")),"")</f>
      </c>
    </row>
    <row r="19" spans="3:7" ht="16.5">
      <c r="C19" s="611"/>
      <c r="D19" s="611"/>
      <c r="E19" s="611"/>
      <c r="F19" s="611"/>
      <c r="G19" s="611"/>
    </row>
    <row r="20" spans="3:7" ht="16.5">
      <c r="C20" s="611"/>
      <c r="D20" s="611"/>
      <c r="E20" s="611"/>
      <c r="F20" s="611"/>
      <c r="G20" s="611"/>
    </row>
    <row r="21" spans="3:7" ht="16.5">
      <c r="C21" s="611"/>
      <c r="D21" s="611"/>
      <c r="E21" s="611"/>
      <c r="F21" s="611"/>
      <c r="G21" s="611"/>
    </row>
    <row r="22" ht="16.5">
      <c r="C22" s="611"/>
    </row>
    <row r="23" ht="16.5">
      <c r="C23" s="611"/>
    </row>
  </sheetData>
  <sheetProtection password="E75A" sheet="1" selectLockedCells="1"/>
  <mergeCells count="6">
    <mergeCell ref="C7:E7"/>
    <mergeCell ref="B4:C4"/>
    <mergeCell ref="B17:C17"/>
    <mergeCell ref="B18:C18"/>
    <mergeCell ref="D4:F4"/>
    <mergeCell ref="B2:F2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D78"/>
  </sheetPr>
  <dimension ref="A2:H46"/>
  <sheetViews>
    <sheetView zoomScalePageLayoutView="0" workbookViewId="0" topLeftCell="A1">
      <selection activeCell="B32" sqref="B32"/>
    </sheetView>
  </sheetViews>
  <sheetFormatPr defaultColWidth="3.28125" defaultRowHeight="12.75"/>
  <cols>
    <col min="1" max="1" width="3.28125" style="574" customWidth="1"/>
    <col min="2" max="6" width="20.8515625" style="574" customWidth="1"/>
    <col min="7" max="16384" width="3.28125" style="574" customWidth="1"/>
  </cols>
  <sheetData>
    <row r="1" ht="12.75"/>
    <row r="2" spans="2:6" ht="20.25">
      <c r="B2" s="687" t="s">
        <v>116</v>
      </c>
      <c r="C2" s="687"/>
      <c r="D2" s="687"/>
      <c r="E2" s="687"/>
      <c r="F2" s="687"/>
    </row>
    <row r="3" ht="13.5" thickBot="1"/>
    <row r="4" spans="2:6" ht="13.5" thickBot="1">
      <c r="B4" s="680" t="s">
        <v>29</v>
      </c>
      <c r="C4" s="681"/>
      <c r="D4" s="683">
        <f>'Sólo 1 hůlka C'!C2</f>
        <v>0</v>
      </c>
      <c r="E4" s="684"/>
      <c r="F4" s="685"/>
    </row>
    <row r="5" spans="3:8" ht="12.75">
      <c r="C5" s="575"/>
      <c r="D5" s="575"/>
      <c r="E5" s="575"/>
      <c r="F5" s="575"/>
      <c r="G5" s="575"/>
      <c r="H5" s="575"/>
    </row>
    <row r="6" spans="3:8" ht="12.75">
      <c r="C6" s="575"/>
      <c r="D6" s="575"/>
      <c r="E6" s="575"/>
      <c r="F6" s="575"/>
      <c r="G6" s="575"/>
      <c r="H6" s="575"/>
    </row>
    <row r="7" spans="3:6" ht="12.75">
      <c r="C7" s="678" t="s">
        <v>58</v>
      </c>
      <c r="D7" s="679"/>
      <c r="E7" s="679"/>
      <c r="F7" s="576">
        <v>2024</v>
      </c>
    </row>
    <row r="8" spans="1:6" ht="13.5" thickBot="1">
      <c r="A8" s="577"/>
      <c r="B8" s="578" t="s">
        <v>59</v>
      </c>
      <c r="C8" s="579" t="s">
        <v>60</v>
      </c>
      <c r="D8" s="577" t="s">
        <v>5</v>
      </c>
      <c r="E8" s="580" t="s">
        <v>61</v>
      </c>
      <c r="F8" s="581" t="s">
        <v>62</v>
      </c>
    </row>
    <row r="9" spans="1:6" ht="16.5">
      <c r="A9" s="582">
        <v>1</v>
      </c>
      <c r="B9" s="583"/>
      <c r="C9" s="583"/>
      <c r="D9" s="583"/>
      <c r="E9" s="584"/>
      <c r="F9" s="585">
        <f aca="true" t="shared" si="0" ref="F9:F38">IF($E9="","",IF($E9="","",IF(13&gt;0,$F$7-$E9,$F$7-$E9-1)))</f>
      </c>
    </row>
    <row r="10" spans="1:6" ht="16.5">
      <c r="A10" s="586">
        <v>2</v>
      </c>
      <c r="B10" s="587"/>
      <c r="C10" s="588"/>
      <c r="D10" s="589"/>
      <c r="E10" s="590"/>
      <c r="F10" s="585">
        <f t="shared" si="0"/>
      </c>
    </row>
    <row r="11" spans="1:6" ht="16.5">
      <c r="A11" s="586">
        <v>3</v>
      </c>
      <c r="B11" s="587"/>
      <c r="C11" s="588"/>
      <c r="D11" s="589"/>
      <c r="E11" s="590"/>
      <c r="F11" s="585">
        <f t="shared" si="0"/>
      </c>
    </row>
    <row r="12" spans="1:6" ht="16.5">
      <c r="A12" s="586">
        <v>4</v>
      </c>
      <c r="B12" s="587"/>
      <c r="C12" s="588"/>
      <c r="D12" s="589"/>
      <c r="E12" s="590"/>
      <c r="F12" s="585">
        <f t="shared" si="0"/>
      </c>
    </row>
    <row r="13" spans="1:6" ht="16.5">
      <c r="A13" s="586">
        <v>5</v>
      </c>
      <c r="B13" s="587"/>
      <c r="C13" s="588"/>
      <c r="D13" s="589"/>
      <c r="E13" s="590"/>
      <c r="F13" s="585">
        <f t="shared" si="0"/>
      </c>
    </row>
    <row r="14" spans="1:6" ht="16.5">
      <c r="A14" s="586">
        <v>6</v>
      </c>
      <c r="B14" s="587"/>
      <c r="C14" s="588"/>
      <c r="D14" s="589"/>
      <c r="E14" s="590"/>
      <c r="F14" s="585">
        <f t="shared" si="0"/>
      </c>
    </row>
    <row r="15" spans="1:6" ht="16.5">
      <c r="A15" s="586">
        <v>7</v>
      </c>
      <c r="B15" s="587"/>
      <c r="C15" s="588"/>
      <c r="D15" s="589"/>
      <c r="E15" s="590"/>
      <c r="F15" s="585">
        <f t="shared" si="0"/>
      </c>
    </row>
    <row r="16" spans="1:6" ht="16.5">
      <c r="A16" s="586">
        <v>8</v>
      </c>
      <c r="B16" s="587"/>
      <c r="C16" s="588"/>
      <c r="D16" s="589"/>
      <c r="E16" s="590"/>
      <c r="F16" s="585">
        <f t="shared" si="0"/>
      </c>
    </row>
    <row r="17" spans="1:6" ht="16.5">
      <c r="A17" s="586">
        <v>9</v>
      </c>
      <c r="B17" s="587"/>
      <c r="C17" s="588"/>
      <c r="D17" s="589"/>
      <c r="E17" s="590"/>
      <c r="F17" s="585">
        <f t="shared" si="0"/>
      </c>
    </row>
    <row r="18" spans="1:6" ht="16.5">
      <c r="A18" s="586">
        <v>10</v>
      </c>
      <c r="B18" s="587"/>
      <c r="C18" s="588"/>
      <c r="D18" s="589"/>
      <c r="E18" s="590"/>
      <c r="F18" s="585">
        <f t="shared" si="0"/>
      </c>
    </row>
    <row r="19" spans="1:6" ht="16.5">
      <c r="A19" s="586">
        <v>11</v>
      </c>
      <c r="B19" s="587"/>
      <c r="C19" s="588"/>
      <c r="D19" s="589"/>
      <c r="E19" s="590"/>
      <c r="F19" s="585">
        <f t="shared" si="0"/>
      </c>
    </row>
    <row r="20" spans="1:6" ht="16.5">
      <c r="A20" s="586">
        <v>12</v>
      </c>
      <c r="B20" s="587"/>
      <c r="C20" s="588"/>
      <c r="D20" s="589"/>
      <c r="E20" s="590"/>
      <c r="F20" s="585">
        <f t="shared" si="0"/>
      </c>
    </row>
    <row r="21" spans="1:6" ht="16.5">
      <c r="A21" s="586">
        <v>13</v>
      </c>
      <c r="B21" s="587"/>
      <c r="C21" s="588"/>
      <c r="D21" s="589"/>
      <c r="E21" s="590"/>
      <c r="F21" s="585">
        <f t="shared" si="0"/>
      </c>
    </row>
    <row r="22" spans="1:6" ht="16.5">
      <c r="A22" s="586">
        <v>14</v>
      </c>
      <c r="B22" s="591"/>
      <c r="C22" s="592"/>
      <c r="D22" s="593"/>
      <c r="E22" s="590"/>
      <c r="F22" s="585">
        <f t="shared" si="0"/>
      </c>
    </row>
    <row r="23" spans="1:6" ht="16.5">
      <c r="A23" s="586">
        <v>15</v>
      </c>
      <c r="B23" s="591"/>
      <c r="C23" s="592"/>
      <c r="D23" s="593"/>
      <c r="E23" s="590"/>
      <c r="F23" s="585">
        <f t="shared" si="0"/>
      </c>
    </row>
    <row r="24" spans="1:6" ht="16.5">
      <c r="A24" s="586">
        <v>16</v>
      </c>
      <c r="B24" s="591"/>
      <c r="C24" s="592"/>
      <c r="D24" s="593"/>
      <c r="E24" s="590"/>
      <c r="F24" s="585">
        <f t="shared" si="0"/>
      </c>
    </row>
    <row r="25" spans="1:6" ht="16.5">
      <c r="A25" s="586">
        <v>17</v>
      </c>
      <c r="B25" s="591"/>
      <c r="C25" s="592"/>
      <c r="D25" s="593"/>
      <c r="E25" s="594"/>
      <c r="F25" s="585">
        <f t="shared" si="0"/>
      </c>
    </row>
    <row r="26" spans="1:6" ht="16.5">
      <c r="A26" s="586">
        <v>18</v>
      </c>
      <c r="B26" s="591"/>
      <c r="C26" s="592"/>
      <c r="D26" s="593"/>
      <c r="E26" s="594"/>
      <c r="F26" s="585">
        <f t="shared" si="0"/>
      </c>
    </row>
    <row r="27" spans="1:6" ht="16.5">
      <c r="A27" s="586">
        <v>19</v>
      </c>
      <c r="B27" s="591"/>
      <c r="C27" s="592"/>
      <c r="D27" s="593"/>
      <c r="E27" s="594"/>
      <c r="F27" s="585">
        <f t="shared" si="0"/>
      </c>
    </row>
    <row r="28" spans="1:6" ht="16.5">
      <c r="A28" s="586">
        <v>20</v>
      </c>
      <c r="B28" s="591"/>
      <c r="C28" s="592"/>
      <c r="D28" s="593"/>
      <c r="E28" s="594"/>
      <c r="F28" s="585">
        <f t="shared" si="0"/>
      </c>
    </row>
    <row r="29" spans="1:6" ht="16.5">
      <c r="A29" s="586">
        <v>21</v>
      </c>
      <c r="B29" s="591"/>
      <c r="C29" s="592"/>
      <c r="D29" s="593"/>
      <c r="E29" s="594"/>
      <c r="F29" s="585">
        <f t="shared" si="0"/>
      </c>
    </row>
    <row r="30" spans="1:6" ht="16.5">
      <c r="A30" s="586">
        <v>22</v>
      </c>
      <c r="B30" s="591"/>
      <c r="C30" s="592"/>
      <c r="D30" s="593"/>
      <c r="E30" s="594"/>
      <c r="F30" s="585">
        <f t="shared" si="0"/>
      </c>
    </row>
    <row r="31" spans="1:6" ht="16.5">
      <c r="A31" s="586">
        <v>23</v>
      </c>
      <c r="B31" s="595"/>
      <c r="C31" s="596"/>
      <c r="D31" s="596"/>
      <c r="E31" s="594"/>
      <c r="F31" s="585">
        <f t="shared" si="0"/>
      </c>
    </row>
    <row r="32" spans="1:6" ht="16.5">
      <c r="A32" s="586">
        <v>24</v>
      </c>
      <c r="B32" s="595"/>
      <c r="C32" s="596"/>
      <c r="D32" s="596"/>
      <c r="E32" s="594"/>
      <c r="F32" s="585">
        <f t="shared" si="0"/>
      </c>
    </row>
    <row r="33" spans="1:6" ht="16.5">
      <c r="A33" s="586">
        <v>25</v>
      </c>
      <c r="B33" s="595"/>
      <c r="C33" s="596"/>
      <c r="D33" s="596"/>
      <c r="E33" s="594"/>
      <c r="F33" s="585">
        <f t="shared" si="0"/>
      </c>
    </row>
    <row r="34" spans="1:6" ht="16.5">
      <c r="A34" s="586">
        <v>26</v>
      </c>
      <c r="B34" s="595"/>
      <c r="C34" s="596"/>
      <c r="D34" s="596"/>
      <c r="E34" s="594"/>
      <c r="F34" s="585">
        <f t="shared" si="0"/>
      </c>
    </row>
    <row r="35" spans="1:6" ht="16.5">
      <c r="A35" s="586">
        <v>27</v>
      </c>
      <c r="B35" s="595"/>
      <c r="C35" s="596"/>
      <c r="D35" s="596"/>
      <c r="E35" s="594"/>
      <c r="F35" s="585">
        <f t="shared" si="0"/>
      </c>
    </row>
    <row r="36" spans="1:6" ht="16.5">
      <c r="A36" s="586">
        <v>28</v>
      </c>
      <c r="B36" s="595"/>
      <c r="C36" s="596"/>
      <c r="D36" s="596"/>
      <c r="E36" s="594"/>
      <c r="F36" s="585">
        <f t="shared" si="0"/>
      </c>
    </row>
    <row r="37" spans="1:6" ht="16.5">
      <c r="A37" s="586">
        <v>29</v>
      </c>
      <c r="B37" s="595"/>
      <c r="C37" s="596"/>
      <c r="D37" s="596"/>
      <c r="E37" s="594"/>
      <c r="F37" s="585">
        <f t="shared" si="0"/>
      </c>
    </row>
    <row r="38" spans="1:6" ht="18" thickBot="1">
      <c r="A38" s="597">
        <v>30</v>
      </c>
      <c r="B38" s="598"/>
      <c r="C38" s="599"/>
      <c r="D38" s="599"/>
      <c r="E38" s="600"/>
      <c r="F38" s="585">
        <f t="shared" si="0"/>
      </c>
    </row>
    <row r="39" spans="2:6" ht="16.5">
      <c r="B39" s="601" t="s">
        <v>63</v>
      </c>
      <c r="C39" s="602"/>
      <c r="D39" s="603">
        <f>COUNT(F9:F38)</f>
        <v>0</v>
      </c>
      <c r="E39" s="604" t="s">
        <v>64</v>
      </c>
      <c r="F39" s="605">
        <f>_xlfn.IFERROR(AVERAGE(F9:F38),"")</f>
      </c>
    </row>
    <row r="40" spans="2:6" ht="16.5">
      <c r="B40" s="606" t="s">
        <v>65</v>
      </c>
      <c r="C40" s="607"/>
      <c r="D40" s="607"/>
      <c r="E40" s="608"/>
      <c r="F40" s="609">
        <f>IF($F39="","",IF($F39&lt;11.99,"Děti",IF($F39&gt;11.99,"OPEN","")))</f>
      </c>
    </row>
    <row r="41" spans="2:6" ht="16.5">
      <c r="B41" s="606"/>
      <c r="C41" s="607"/>
      <c r="D41" s="608"/>
      <c r="E41" s="610" t="str">
        <f>IF($D$39&lt;16,"MALÝ TÝM","VELKÝ TÝM")</f>
        <v>MALÝ TÝM</v>
      </c>
      <c r="F41" s="609"/>
    </row>
    <row r="42" spans="3:7" ht="16.5">
      <c r="C42" s="611"/>
      <c r="D42" s="611"/>
      <c r="E42" s="611"/>
      <c r="F42" s="611"/>
      <c r="G42" s="611"/>
    </row>
    <row r="43" spans="3:7" ht="16.5">
      <c r="C43" s="611"/>
      <c r="D43" s="611"/>
      <c r="E43" s="611"/>
      <c r="F43" s="611"/>
      <c r="G43" s="611"/>
    </row>
    <row r="44" spans="3:7" ht="16.5">
      <c r="C44" s="611"/>
      <c r="D44" s="611"/>
      <c r="E44" s="611"/>
      <c r="F44" s="611"/>
      <c r="G44" s="611"/>
    </row>
    <row r="45" ht="16.5">
      <c r="C45" s="611"/>
    </row>
    <row r="46" ht="16.5">
      <c r="C46" s="611"/>
    </row>
  </sheetData>
  <sheetProtection password="E75A" sheet="1" selectLockedCells="1"/>
  <mergeCells count="4">
    <mergeCell ref="B4:C4"/>
    <mergeCell ref="C7:E7"/>
    <mergeCell ref="D4:F4"/>
    <mergeCell ref="B2:F2"/>
  </mergeCells>
  <printOptions/>
  <pageMargins left="0.7" right="0.7" top="0.787401575" bottom="0.7874015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60">
      <selection activeCell="D78" sqref="D78"/>
    </sheetView>
  </sheetViews>
  <sheetFormatPr defaultColWidth="8.8515625" defaultRowHeight="12.75"/>
  <cols>
    <col min="1" max="1" width="6.421875" style="0" customWidth="1"/>
    <col min="2" max="2" width="20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52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688" t="s">
        <v>12</v>
      </c>
      <c r="D1" s="689"/>
      <c r="E1" s="690"/>
      <c r="F1" s="690"/>
      <c r="G1" s="690"/>
      <c r="H1" s="690"/>
    </row>
    <row r="2" spans="2:12" ht="12.75">
      <c r="B2" s="4"/>
      <c r="C2" s="38" t="s">
        <v>2</v>
      </c>
      <c r="D2" s="38"/>
      <c r="G2" s="38" t="s">
        <v>22</v>
      </c>
      <c r="H2" s="53"/>
      <c r="L2" s="37"/>
    </row>
    <row r="3" spans="2:8" ht="13.5" thickBot="1">
      <c r="B3" s="4"/>
      <c r="C3" s="4"/>
      <c r="D3" s="4"/>
      <c r="G3" s="38" t="s">
        <v>21</v>
      </c>
      <c r="H3" s="53"/>
    </row>
    <row r="4" spans="1:14" ht="12.75">
      <c r="A4" s="51" t="s">
        <v>19</v>
      </c>
      <c r="B4" s="5" t="s">
        <v>14</v>
      </c>
      <c r="C4" s="5" t="s">
        <v>29</v>
      </c>
      <c r="D4" s="46" t="s">
        <v>4</v>
      </c>
      <c r="E4" s="5" t="s">
        <v>5</v>
      </c>
      <c r="F4" s="5" t="s">
        <v>23</v>
      </c>
      <c r="G4" s="5" t="s">
        <v>3</v>
      </c>
      <c r="H4" s="56" t="s">
        <v>30</v>
      </c>
      <c r="I4" s="11" t="s">
        <v>33</v>
      </c>
      <c r="J4" s="39" t="s">
        <v>0</v>
      </c>
      <c r="L4" s="106" t="s">
        <v>28</v>
      </c>
      <c r="M4" s="109" t="s">
        <v>27</v>
      </c>
      <c r="N4" s="108" t="s">
        <v>26</v>
      </c>
    </row>
    <row r="5" spans="1:14" ht="13.5" thickBot="1">
      <c r="A5" s="22"/>
      <c r="B5" s="47"/>
      <c r="C5" s="23"/>
      <c r="D5" s="47" t="s">
        <v>6</v>
      </c>
      <c r="E5" s="23"/>
      <c r="F5" s="23"/>
      <c r="G5" s="23"/>
      <c r="H5" s="57"/>
      <c r="I5" s="24" t="s">
        <v>32</v>
      </c>
      <c r="J5" s="44" t="s">
        <v>1</v>
      </c>
      <c r="K5" s="21"/>
      <c r="L5" s="107"/>
      <c r="M5" s="110"/>
      <c r="N5" s="105"/>
    </row>
    <row r="6" spans="1:14" ht="12.75">
      <c r="A6" s="74">
        <v>1</v>
      </c>
      <c r="B6" s="95" t="s">
        <v>42</v>
      </c>
      <c r="C6" s="83"/>
      <c r="D6" s="9"/>
      <c r="E6" s="9"/>
      <c r="F6" s="9"/>
      <c r="G6" s="10"/>
      <c r="H6" s="55"/>
      <c r="I6" s="43"/>
      <c r="J6" s="78">
        <f>IF(D6="",0,1)</f>
        <v>0</v>
      </c>
      <c r="K6" s="15"/>
      <c r="L6" s="30"/>
      <c r="M6" s="16"/>
      <c r="N6" s="31"/>
    </row>
    <row r="7" spans="1:14" ht="12.75">
      <c r="A7" s="75">
        <v>2</v>
      </c>
      <c r="B7" s="84" t="s">
        <v>42</v>
      </c>
      <c r="C7" s="13"/>
      <c r="D7" s="7"/>
      <c r="E7" s="7"/>
      <c r="F7" s="7"/>
      <c r="G7" s="8"/>
      <c r="H7" s="58"/>
      <c r="I7" s="41"/>
      <c r="J7" s="79"/>
      <c r="K7" s="15"/>
      <c r="L7" s="32"/>
      <c r="M7" s="17"/>
      <c r="N7" s="33"/>
    </row>
    <row r="8" spans="1:14" ht="12.75">
      <c r="A8" s="75">
        <v>3</v>
      </c>
      <c r="B8" s="84" t="s">
        <v>42</v>
      </c>
      <c r="C8" s="13"/>
      <c r="D8" s="7"/>
      <c r="E8" s="7"/>
      <c r="F8" s="7"/>
      <c r="G8" s="8"/>
      <c r="H8" s="58"/>
      <c r="I8" s="41"/>
      <c r="J8" s="79"/>
      <c r="K8" s="15"/>
      <c r="L8" s="34"/>
      <c r="M8" s="18"/>
      <c r="N8" s="33"/>
    </row>
    <row r="9" spans="1:14" ht="12.75">
      <c r="A9" s="75">
        <v>4</v>
      </c>
      <c r="B9" s="84" t="s">
        <v>42</v>
      </c>
      <c r="C9" s="13"/>
      <c r="D9" s="7"/>
      <c r="E9" s="7"/>
      <c r="F9" s="7"/>
      <c r="G9" s="8"/>
      <c r="H9" s="58"/>
      <c r="I9" s="41"/>
      <c r="J9" s="79"/>
      <c r="K9" s="15"/>
      <c r="L9" s="32"/>
      <c r="M9" s="17"/>
      <c r="N9" s="33"/>
    </row>
    <row r="10" spans="1:14" ht="12.75">
      <c r="A10" s="75">
        <v>5</v>
      </c>
      <c r="B10" s="84" t="s">
        <v>42</v>
      </c>
      <c r="C10" s="85"/>
      <c r="D10" s="49"/>
      <c r="E10" s="49"/>
      <c r="F10" s="49"/>
      <c r="G10" s="50"/>
      <c r="H10" s="61"/>
      <c r="I10" s="86"/>
      <c r="J10" s="87"/>
      <c r="K10" s="100"/>
      <c r="L10" s="97"/>
      <c r="M10" s="18"/>
      <c r="N10" s="88"/>
    </row>
    <row r="11" spans="1:14" ht="12.75">
      <c r="A11" s="75">
        <v>6</v>
      </c>
      <c r="B11" s="84" t="s">
        <v>42</v>
      </c>
      <c r="C11" s="90"/>
      <c r="D11" s="90"/>
      <c r="E11" s="90"/>
      <c r="F11" s="90"/>
      <c r="G11" s="91"/>
      <c r="H11" s="92"/>
      <c r="I11" s="93"/>
      <c r="J11" s="96"/>
      <c r="K11" s="101"/>
      <c r="L11" s="98"/>
      <c r="M11" s="94"/>
      <c r="N11" s="102"/>
    </row>
    <row r="12" spans="1:14" ht="12.75">
      <c r="A12" s="75">
        <v>7</v>
      </c>
      <c r="B12" s="84" t="s">
        <v>42</v>
      </c>
      <c r="C12" s="90"/>
      <c r="D12" s="90"/>
      <c r="E12" s="90"/>
      <c r="F12" s="90"/>
      <c r="G12" s="91"/>
      <c r="H12" s="92"/>
      <c r="I12" s="93"/>
      <c r="J12" s="96"/>
      <c r="K12" s="101"/>
      <c r="L12" s="98"/>
      <c r="M12" s="94"/>
      <c r="N12" s="102"/>
    </row>
    <row r="13" spans="1:14" ht="12.75">
      <c r="A13" s="75">
        <v>8</v>
      </c>
      <c r="B13" s="84" t="s">
        <v>42</v>
      </c>
      <c r="C13" s="90"/>
      <c r="D13" s="90"/>
      <c r="E13" s="90"/>
      <c r="F13" s="90"/>
      <c r="G13" s="91"/>
      <c r="H13" s="92"/>
      <c r="I13" s="93"/>
      <c r="J13" s="96"/>
      <c r="K13" s="101"/>
      <c r="L13" s="98"/>
      <c r="M13" s="94"/>
      <c r="N13" s="102"/>
    </row>
    <row r="14" spans="1:14" ht="12.75">
      <c r="A14" s="75">
        <v>9</v>
      </c>
      <c r="B14" s="84" t="s">
        <v>42</v>
      </c>
      <c r="C14" s="90"/>
      <c r="D14" s="90"/>
      <c r="E14" s="90"/>
      <c r="F14" s="90"/>
      <c r="G14" s="91"/>
      <c r="H14" s="92"/>
      <c r="I14" s="93"/>
      <c r="J14" s="96"/>
      <c r="K14" s="101"/>
      <c r="L14" s="98"/>
      <c r="M14" s="94"/>
      <c r="N14" s="102"/>
    </row>
    <row r="15" spans="1:14" ht="12.75">
      <c r="A15" s="75">
        <v>10</v>
      </c>
      <c r="B15" s="84" t="s">
        <v>42</v>
      </c>
      <c r="C15" s="90"/>
      <c r="D15" s="90"/>
      <c r="E15" s="90"/>
      <c r="F15" s="90"/>
      <c r="G15" s="91"/>
      <c r="H15" s="92"/>
      <c r="I15" s="93"/>
      <c r="J15" s="96"/>
      <c r="K15" s="101"/>
      <c r="L15" s="98"/>
      <c r="M15" s="94"/>
      <c r="N15" s="102"/>
    </row>
    <row r="16" spans="1:14" ht="12.75">
      <c r="A16" s="75">
        <v>11</v>
      </c>
      <c r="B16" s="84" t="s">
        <v>42</v>
      </c>
      <c r="C16" s="90"/>
      <c r="D16" s="90"/>
      <c r="E16" s="90"/>
      <c r="F16" s="90"/>
      <c r="G16" s="91"/>
      <c r="H16" s="92"/>
      <c r="I16" s="93"/>
      <c r="J16" s="96"/>
      <c r="K16" s="101"/>
      <c r="L16" s="98"/>
      <c r="M16" s="94"/>
      <c r="N16" s="102"/>
    </row>
    <row r="17" spans="1:14" ht="12.75">
      <c r="A17" s="75">
        <v>12</v>
      </c>
      <c r="B17" s="84" t="s">
        <v>42</v>
      </c>
      <c r="C17" s="90"/>
      <c r="D17" s="90"/>
      <c r="E17" s="90"/>
      <c r="F17" s="90"/>
      <c r="G17" s="91"/>
      <c r="H17" s="92"/>
      <c r="I17" s="93"/>
      <c r="J17" s="96"/>
      <c r="K17" s="101"/>
      <c r="L17" s="98"/>
      <c r="M17" s="94"/>
      <c r="N17" s="102"/>
    </row>
    <row r="18" spans="1:14" ht="12.75">
      <c r="A18" s="75">
        <v>13</v>
      </c>
      <c r="B18" s="84" t="s">
        <v>42</v>
      </c>
      <c r="C18" s="90"/>
      <c r="D18" s="90"/>
      <c r="E18" s="90"/>
      <c r="F18" s="90"/>
      <c r="G18" s="91"/>
      <c r="H18" s="92"/>
      <c r="I18" s="93"/>
      <c r="J18" s="96"/>
      <c r="K18" s="101"/>
      <c r="L18" s="98"/>
      <c r="M18" s="94"/>
      <c r="N18" s="102"/>
    </row>
    <row r="19" spans="1:14" ht="12.75">
      <c r="A19" s="75">
        <v>14</v>
      </c>
      <c r="B19" s="84" t="s">
        <v>42</v>
      </c>
      <c r="C19" s="90"/>
      <c r="D19" s="90"/>
      <c r="E19" s="90"/>
      <c r="F19" s="90"/>
      <c r="G19" s="91"/>
      <c r="H19" s="92"/>
      <c r="I19" s="93"/>
      <c r="J19" s="96"/>
      <c r="K19" s="101"/>
      <c r="L19" s="98"/>
      <c r="M19" s="94"/>
      <c r="N19" s="102"/>
    </row>
    <row r="20" spans="1:14" ht="12.75">
      <c r="A20" s="75">
        <v>15</v>
      </c>
      <c r="B20" s="84" t="s">
        <v>42</v>
      </c>
      <c r="C20" s="90"/>
      <c r="D20" s="90"/>
      <c r="E20" s="90"/>
      <c r="F20" s="90"/>
      <c r="G20" s="91"/>
      <c r="H20" s="92"/>
      <c r="I20" s="93"/>
      <c r="J20" s="96"/>
      <c r="K20" s="101"/>
      <c r="L20" s="98"/>
      <c r="M20" s="94"/>
      <c r="N20" s="102"/>
    </row>
    <row r="21" spans="1:14" ht="12.75">
      <c r="A21" s="75">
        <v>16</v>
      </c>
      <c r="B21" s="84" t="s">
        <v>42</v>
      </c>
      <c r="C21" s="90"/>
      <c r="D21" s="90"/>
      <c r="E21" s="90"/>
      <c r="F21" s="90"/>
      <c r="G21" s="91"/>
      <c r="H21" s="92"/>
      <c r="I21" s="93"/>
      <c r="J21" s="96"/>
      <c r="K21" s="101"/>
      <c r="L21" s="98"/>
      <c r="M21" s="94"/>
      <c r="N21" s="102"/>
    </row>
    <row r="22" spans="1:14" ht="12.75">
      <c r="A22" s="75">
        <v>17</v>
      </c>
      <c r="B22" s="84" t="s">
        <v>42</v>
      </c>
      <c r="C22" s="90"/>
      <c r="D22" s="90"/>
      <c r="E22" s="90"/>
      <c r="F22" s="90"/>
      <c r="G22" s="91"/>
      <c r="H22" s="92"/>
      <c r="I22" s="93"/>
      <c r="J22" s="96"/>
      <c r="K22" s="101"/>
      <c r="L22" s="98"/>
      <c r="M22" s="94"/>
      <c r="N22" s="102"/>
    </row>
    <row r="23" spans="1:14" ht="12.75">
      <c r="A23" s="75">
        <v>18</v>
      </c>
      <c r="B23" s="84" t="s">
        <v>42</v>
      </c>
      <c r="C23" s="90"/>
      <c r="D23" s="90"/>
      <c r="E23" s="90"/>
      <c r="F23" s="90"/>
      <c r="G23" s="91"/>
      <c r="H23" s="92"/>
      <c r="I23" s="93"/>
      <c r="J23" s="96"/>
      <c r="K23" s="101"/>
      <c r="L23" s="98"/>
      <c r="M23" s="94"/>
      <c r="N23" s="102"/>
    </row>
    <row r="24" spans="1:14" ht="12.75">
      <c r="A24" s="75">
        <v>19</v>
      </c>
      <c r="B24" s="84" t="s">
        <v>42</v>
      </c>
      <c r="C24" s="90"/>
      <c r="D24" s="90"/>
      <c r="E24" s="90"/>
      <c r="F24" s="90"/>
      <c r="G24" s="91"/>
      <c r="H24" s="92"/>
      <c r="I24" s="93"/>
      <c r="J24" s="96"/>
      <c r="K24" s="101"/>
      <c r="L24" s="98"/>
      <c r="M24" s="94"/>
      <c r="N24" s="102"/>
    </row>
    <row r="25" spans="1:14" ht="12.75">
      <c r="A25" s="75">
        <v>20</v>
      </c>
      <c r="B25" s="84" t="s">
        <v>42</v>
      </c>
      <c r="C25" s="90"/>
      <c r="D25" s="90"/>
      <c r="E25" s="90"/>
      <c r="F25" s="90"/>
      <c r="G25" s="91"/>
      <c r="H25" s="92"/>
      <c r="I25" s="93"/>
      <c r="J25" s="96"/>
      <c r="K25" s="101"/>
      <c r="L25" s="98"/>
      <c r="M25" s="94"/>
      <c r="N25" s="102"/>
    </row>
    <row r="26" spans="1:14" ht="12.75">
      <c r="A26" s="75">
        <v>21</v>
      </c>
      <c r="B26" s="84" t="s">
        <v>42</v>
      </c>
      <c r="C26" s="90"/>
      <c r="D26" s="90"/>
      <c r="E26" s="90"/>
      <c r="F26" s="90"/>
      <c r="G26" s="91"/>
      <c r="H26" s="92"/>
      <c r="I26" s="93"/>
      <c r="J26" s="96"/>
      <c r="K26" s="101"/>
      <c r="L26" s="98"/>
      <c r="M26" s="94"/>
      <c r="N26" s="102"/>
    </row>
    <row r="27" spans="1:14" ht="12.75">
      <c r="A27" s="75">
        <v>22</v>
      </c>
      <c r="B27" s="84" t="s">
        <v>42</v>
      </c>
      <c r="C27" s="90"/>
      <c r="D27" s="90"/>
      <c r="E27" s="90"/>
      <c r="F27" s="90"/>
      <c r="G27" s="91"/>
      <c r="H27" s="92"/>
      <c r="I27" s="93"/>
      <c r="J27" s="96"/>
      <c r="K27" s="101"/>
      <c r="L27" s="98"/>
      <c r="M27" s="94"/>
      <c r="N27" s="102"/>
    </row>
    <row r="28" spans="1:14" ht="12.75">
      <c r="A28" s="75">
        <v>23</v>
      </c>
      <c r="B28" s="84" t="s">
        <v>42</v>
      </c>
      <c r="C28" s="90"/>
      <c r="D28" s="90"/>
      <c r="E28" s="90"/>
      <c r="F28" s="90"/>
      <c r="G28" s="91"/>
      <c r="H28" s="92"/>
      <c r="I28" s="93"/>
      <c r="J28" s="96"/>
      <c r="K28" s="101"/>
      <c r="L28" s="98"/>
      <c r="M28" s="94"/>
      <c r="N28" s="102"/>
    </row>
    <row r="29" spans="1:14" ht="12.75">
      <c r="A29" s="75">
        <v>24</v>
      </c>
      <c r="B29" s="84" t="s">
        <v>42</v>
      </c>
      <c r="C29" s="90"/>
      <c r="D29" s="90"/>
      <c r="E29" s="90"/>
      <c r="F29" s="90"/>
      <c r="G29" s="91"/>
      <c r="H29" s="92"/>
      <c r="I29" s="93"/>
      <c r="J29" s="96"/>
      <c r="K29" s="101"/>
      <c r="L29" s="99"/>
      <c r="M29" s="94"/>
      <c r="N29" s="102"/>
    </row>
    <row r="30" spans="1:14" ht="12.75">
      <c r="A30" s="75">
        <v>25</v>
      </c>
      <c r="B30" s="84" t="s">
        <v>42</v>
      </c>
      <c r="C30" s="90"/>
      <c r="D30" s="90"/>
      <c r="E30" s="90"/>
      <c r="F30" s="90"/>
      <c r="G30" s="91"/>
      <c r="H30" s="92"/>
      <c r="I30" s="93"/>
      <c r="J30" s="96"/>
      <c r="K30" s="101"/>
      <c r="L30" s="98"/>
      <c r="M30" s="94"/>
      <c r="N30" s="102"/>
    </row>
    <row r="31" spans="1:14" ht="12.75">
      <c r="A31" s="75">
        <v>26</v>
      </c>
      <c r="B31" s="84" t="s">
        <v>42</v>
      </c>
      <c r="C31" s="90"/>
      <c r="D31" s="90"/>
      <c r="E31" s="90"/>
      <c r="F31" s="90"/>
      <c r="G31" s="91"/>
      <c r="H31" s="92"/>
      <c r="I31" s="93"/>
      <c r="J31" s="96"/>
      <c r="K31" s="101"/>
      <c r="L31" s="98"/>
      <c r="M31" s="94"/>
      <c r="N31" s="102"/>
    </row>
    <row r="32" spans="1:14" ht="12.75">
      <c r="A32" s="75">
        <v>27</v>
      </c>
      <c r="B32" s="84" t="s">
        <v>42</v>
      </c>
      <c r="C32" s="90"/>
      <c r="D32" s="90"/>
      <c r="E32" s="90"/>
      <c r="F32" s="90"/>
      <c r="G32" s="91"/>
      <c r="H32" s="92"/>
      <c r="I32" s="93"/>
      <c r="J32" s="96"/>
      <c r="K32" s="101"/>
      <c r="L32" s="98"/>
      <c r="M32" s="94"/>
      <c r="N32" s="102"/>
    </row>
    <row r="33" spans="1:14" ht="12.75">
      <c r="A33" s="75">
        <v>28</v>
      </c>
      <c r="B33" s="84" t="s">
        <v>42</v>
      </c>
      <c r="C33" s="89"/>
      <c r="D33" s="6"/>
      <c r="E33" s="6"/>
      <c r="F33" s="6"/>
      <c r="G33" s="48"/>
      <c r="H33" s="58"/>
      <c r="I33" s="64"/>
      <c r="J33" s="81"/>
      <c r="K33" s="15"/>
      <c r="L33" s="35"/>
      <c r="M33" s="20"/>
      <c r="N33" s="103"/>
    </row>
    <row r="34" spans="1:14" ht="12.75">
      <c r="A34" s="75">
        <v>29</v>
      </c>
      <c r="B34" s="84" t="s">
        <v>42</v>
      </c>
      <c r="C34" s="13"/>
      <c r="D34" s="7"/>
      <c r="E34" s="7"/>
      <c r="F34" s="7"/>
      <c r="G34" s="8"/>
      <c r="H34" s="60"/>
      <c r="I34" s="41"/>
      <c r="J34" s="79"/>
      <c r="K34" s="15"/>
      <c r="L34" s="32"/>
      <c r="M34" s="17"/>
      <c r="N34" s="104"/>
    </row>
    <row r="35" spans="1:14" ht="13.5" thickBot="1">
      <c r="A35" s="111">
        <v>30</v>
      </c>
      <c r="B35" s="66" t="s">
        <v>42</v>
      </c>
      <c r="C35" s="12"/>
      <c r="D35" s="12"/>
      <c r="E35" s="12"/>
      <c r="F35" s="12"/>
      <c r="G35" s="14"/>
      <c r="H35" s="54"/>
      <c r="I35" s="42"/>
      <c r="J35" s="82"/>
      <c r="K35" s="15"/>
      <c r="L35" s="32"/>
      <c r="M35" s="17"/>
      <c r="N35" s="104"/>
    </row>
    <row r="36" ht="13.5" thickBot="1"/>
    <row r="37" spans="1:14" ht="12.75">
      <c r="A37" s="51" t="s">
        <v>19</v>
      </c>
      <c r="B37" s="5" t="s">
        <v>14</v>
      </c>
      <c r="C37" s="5" t="s">
        <v>29</v>
      </c>
      <c r="D37" s="46" t="s">
        <v>4</v>
      </c>
      <c r="E37" s="5" t="s">
        <v>5</v>
      </c>
      <c r="F37" s="5" t="s">
        <v>23</v>
      </c>
      <c r="G37" s="5" t="s">
        <v>3</v>
      </c>
      <c r="H37" s="56" t="s">
        <v>30</v>
      </c>
      <c r="I37" s="11" t="s">
        <v>33</v>
      </c>
      <c r="J37" s="39" t="s">
        <v>0</v>
      </c>
      <c r="L37" s="106" t="s">
        <v>28</v>
      </c>
      <c r="M37" s="109" t="s">
        <v>27</v>
      </c>
      <c r="N37" s="108" t="s">
        <v>26</v>
      </c>
    </row>
    <row r="38" spans="1:14" ht="13.5" thickBot="1">
      <c r="A38" s="22"/>
      <c r="B38" s="47"/>
      <c r="C38" s="23"/>
      <c r="D38" s="47" t="s">
        <v>6</v>
      </c>
      <c r="E38" s="23"/>
      <c r="F38" s="23"/>
      <c r="G38" s="23"/>
      <c r="H38" s="57"/>
      <c r="I38" s="24" t="s">
        <v>32</v>
      </c>
      <c r="J38" s="44" t="s">
        <v>1</v>
      </c>
      <c r="K38" s="21"/>
      <c r="L38" s="107"/>
      <c r="M38" s="110"/>
      <c r="N38" s="105"/>
    </row>
    <row r="39" spans="1:14" ht="12.75">
      <c r="A39" s="74">
        <v>1</v>
      </c>
      <c r="B39" s="95" t="s">
        <v>43</v>
      </c>
      <c r="C39" s="83"/>
      <c r="D39" s="9"/>
      <c r="E39" s="9"/>
      <c r="F39" s="9"/>
      <c r="G39" s="10"/>
      <c r="H39" s="55"/>
      <c r="I39" s="43"/>
      <c r="J39" s="78">
        <f>IF(D39="",0,1)</f>
        <v>0</v>
      </c>
      <c r="K39" s="15"/>
      <c r="L39" s="30"/>
      <c r="M39" s="16"/>
      <c r="N39" s="31"/>
    </row>
    <row r="40" spans="1:14" ht="12.75">
      <c r="A40" s="75">
        <v>2</v>
      </c>
      <c r="B40" s="84" t="s">
        <v>43</v>
      </c>
      <c r="C40" s="13"/>
      <c r="D40" s="7"/>
      <c r="E40" s="7"/>
      <c r="F40" s="7"/>
      <c r="G40" s="8"/>
      <c r="H40" s="58"/>
      <c r="I40" s="41"/>
      <c r="J40" s="79"/>
      <c r="K40" s="15"/>
      <c r="L40" s="32"/>
      <c r="M40" s="17"/>
      <c r="N40" s="33"/>
    </row>
    <row r="41" spans="1:14" ht="12.75">
      <c r="A41" s="75">
        <v>3</v>
      </c>
      <c r="B41" s="84" t="s">
        <v>43</v>
      </c>
      <c r="C41" s="13"/>
      <c r="D41" s="7"/>
      <c r="E41" s="7"/>
      <c r="F41" s="7"/>
      <c r="G41" s="8"/>
      <c r="H41" s="58"/>
      <c r="I41" s="41"/>
      <c r="J41" s="79"/>
      <c r="K41" s="15"/>
      <c r="L41" s="34"/>
      <c r="M41" s="18"/>
      <c r="N41" s="33"/>
    </row>
    <row r="42" spans="1:14" ht="12.75">
      <c r="A42" s="75">
        <v>4</v>
      </c>
      <c r="B42" s="84" t="s">
        <v>43</v>
      </c>
      <c r="C42" s="13"/>
      <c r="D42" s="7"/>
      <c r="E42" s="7"/>
      <c r="F42" s="7"/>
      <c r="G42" s="8"/>
      <c r="H42" s="58"/>
      <c r="I42" s="41"/>
      <c r="J42" s="79"/>
      <c r="K42" s="15"/>
      <c r="L42" s="32"/>
      <c r="M42" s="17"/>
      <c r="N42" s="33"/>
    </row>
    <row r="43" spans="1:14" ht="12.75">
      <c r="A43" s="75">
        <v>5</v>
      </c>
      <c r="B43" s="84" t="s">
        <v>43</v>
      </c>
      <c r="C43" s="85"/>
      <c r="D43" s="49"/>
      <c r="E43" s="49"/>
      <c r="F43" s="49"/>
      <c r="G43" s="50"/>
      <c r="H43" s="61"/>
      <c r="I43" s="86"/>
      <c r="J43" s="87"/>
      <c r="K43" s="100"/>
      <c r="L43" s="97"/>
      <c r="M43" s="18"/>
      <c r="N43" s="88"/>
    </row>
    <row r="44" spans="1:14" ht="12.75">
      <c r="A44" s="75">
        <v>6</v>
      </c>
      <c r="B44" s="84" t="s">
        <v>43</v>
      </c>
      <c r="C44" s="90"/>
      <c r="D44" s="90"/>
      <c r="E44" s="90"/>
      <c r="F44" s="90"/>
      <c r="G44" s="91"/>
      <c r="H44" s="92"/>
      <c r="I44" s="93"/>
      <c r="J44" s="96"/>
      <c r="K44" s="101"/>
      <c r="L44" s="98"/>
      <c r="M44" s="94"/>
      <c r="N44" s="102"/>
    </row>
    <row r="45" spans="1:14" ht="12.75">
      <c r="A45" s="75">
        <v>7</v>
      </c>
      <c r="B45" s="84" t="s">
        <v>43</v>
      </c>
      <c r="C45" s="90"/>
      <c r="D45" s="90"/>
      <c r="E45" s="90"/>
      <c r="F45" s="90"/>
      <c r="G45" s="91"/>
      <c r="H45" s="92"/>
      <c r="I45" s="93"/>
      <c r="J45" s="96"/>
      <c r="K45" s="101"/>
      <c r="L45" s="98"/>
      <c r="M45" s="94"/>
      <c r="N45" s="102"/>
    </row>
    <row r="46" spans="1:14" ht="12.75">
      <c r="A46" s="75">
        <v>8</v>
      </c>
      <c r="B46" s="84" t="s">
        <v>43</v>
      </c>
      <c r="C46" s="90"/>
      <c r="D46" s="90"/>
      <c r="E46" s="90"/>
      <c r="F46" s="90"/>
      <c r="G46" s="91"/>
      <c r="H46" s="92"/>
      <c r="I46" s="93"/>
      <c r="J46" s="96"/>
      <c r="K46" s="101"/>
      <c r="L46" s="98"/>
      <c r="M46" s="94"/>
      <c r="N46" s="102"/>
    </row>
    <row r="47" spans="1:14" ht="12.75">
      <c r="A47" s="75">
        <v>9</v>
      </c>
      <c r="B47" s="84" t="s">
        <v>43</v>
      </c>
      <c r="C47" s="90"/>
      <c r="D47" s="90"/>
      <c r="E47" s="90"/>
      <c r="F47" s="90"/>
      <c r="G47" s="91"/>
      <c r="H47" s="92"/>
      <c r="I47" s="93"/>
      <c r="J47" s="96"/>
      <c r="K47" s="101"/>
      <c r="L47" s="98"/>
      <c r="M47" s="94"/>
      <c r="N47" s="102"/>
    </row>
    <row r="48" spans="1:14" ht="12.75">
      <c r="A48" s="75">
        <v>10</v>
      </c>
      <c r="B48" s="84" t="s">
        <v>43</v>
      </c>
      <c r="C48" s="90"/>
      <c r="D48" s="90"/>
      <c r="E48" s="90"/>
      <c r="F48" s="90"/>
      <c r="G48" s="91"/>
      <c r="H48" s="92"/>
      <c r="I48" s="93"/>
      <c r="J48" s="96"/>
      <c r="K48" s="101"/>
      <c r="L48" s="98"/>
      <c r="M48" s="94"/>
      <c r="N48" s="102"/>
    </row>
    <row r="49" spans="1:14" ht="12.75">
      <c r="A49" s="75">
        <v>11</v>
      </c>
      <c r="B49" s="84" t="s">
        <v>43</v>
      </c>
      <c r="C49" s="90"/>
      <c r="D49" s="90"/>
      <c r="E49" s="90"/>
      <c r="F49" s="90"/>
      <c r="G49" s="91"/>
      <c r="H49" s="92"/>
      <c r="I49" s="93"/>
      <c r="J49" s="96"/>
      <c r="K49" s="101"/>
      <c r="L49" s="98"/>
      <c r="M49" s="94"/>
      <c r="N49" s="102"/>
    </row>
    <row r="50" spans="1:14" ht="12.75">
      <c r="A50" s="75">
        <v>12</v>
      </c>
      <c r="B50" s="84" t="s">
        <v>43</v>
      </c>
      <c r="C50" s="90"/>
      <c r="D50" s="90"/>
      <c r="E50" s="90"/>
      <c r="F50" s="90"/>
      <c r="G50" s="91"/>
      <c r="H50" s="92"/>
      <c r="I50" s="93"/>
      <c r="J50" s="96"/>
      <c r="K50" s="101"/>
      <c r="L50" s="98"/>
      <c r="M50" s="94"/>
      <c r="N50" s="102"/>
    </row>
    <row r="51" spans="1:14" ht="12.75">
      <c r="A51" s="75">
        <v>13</v>
      </c>
      <c r="B51" s="84" t="s">
        <v>43</v>
      </c>
      <c r="C51" s="90"/>
      <c r="D51" s="90"/>
      <c r="E51" s="90"/>
      <c r="F51" s="90"/>
      <c r="G51" s="91"/>
      <c r="H51" s="92"/>
      <c r="I51" s="93"/>
      <c r="J51" s="96"/>
      <c r="K51" s="101"/>
      <c r="L51" s="98"/>
      <c r="M51" s="94"/>
      <c r="N51" s="102"/>
    </row>
    <row r="52" spans="1:14" ht="12.75">
      <c r="A52" s="75">
        <v>14</v>
      </c>
      <c r="B52" s="84" t="s">
        <v>43</v>
      </c>
      <c r="C52" s="90"/>
      <c r="D52" s="90"/>
      <c r="E52" s="90"/>
      <c r="F52" s="90"/>
      <c r="G52" s="91"/>
      <c r="H52" s="92"/>
      <c r="I52" s="93"/>
      <c r="J52" s="96"/>
      <c r="K52" s="101"/>
      <c r="L52" s="98"/>
      <c r="M52" s="94"/>
      <c r="N52" s="102"/>
    </row>
    <row r="53" spans="1:14" ht="12.75">
      <c r="A53" s="75">
        <v>15</v>
      </c>
      <c r="B53" s="84" t="s">
        <v>43</v>
      </c>
      <c r="C53" s="90"/>
      <c r="D53" s="90"/>
      <c r="E53" s="90"/>
      <c r="F53" s="90"/>
      <c r="G53" s="91"/>
      <c r="H53" s="92"/>
      <c r="I53" s="93"/>
      <c r="J53" s="96"/>
      <c r="K53" s="101"/>
      <c r="L53" s="98"/>
      <c r="M53" s="94"/>
      <c r="N53" s="102"/>
    </row>
    <row r="54" spans="1:14" ht="12.75">
      <c r="A54" s="75">
        <v>16</v>
      </c>
      <c r="B54" s="84" t="s">
        <v>43</v>
      </c>
      <c r="C54" s="90"/>
      <c r="D54" s="90"/>
      <c r="E54" s="90"/>
      <c r="F54" s="90"/>
      <c r="G54" s="91"/>
      <c r="H54" s="92"/>
      <c r="I54" s="93"/>
      <c r="J54" s="96"/>
      <c r="K54" s="101"/>
      <c r="L54" s="98"/>
      <c r="M54" s="94"/>
      <c r="N54" s="102"/>
    </row>
    <row r="55" spans="1:14" ht="12.75">
      <c r="A55" s="75">
        <v>17</v>
      </c>
      <c r="B55" s="84" t="s">
        <v>43</v>
      </c>
      <c r="C55" s="90"/>
      <c r="D55" s="90"/>
      <c r="E55" s="90"/>
      <c r="F55" s="90"/>
      <c r="G55" s="91"/>
      <c r="H55" s="92"/>
      <c r="I55" s="93"/>
      <c r="J55" s="96"/>
      <c r="K55" s="101"/>
      <c r="L55" s="98"/>
      <c r="M55" s="94"/>
      <c r="N55" s="102"/>
    </row>
    <row r="56" spans="1:14" ht="12.75">
      <c r="A56" s="75">
        <v>18</v>
      </c>
      <c r="B56" s="84" t="s">
        <v>43</v>
      </c>
      <c r="C56" s="90"/>
      <c r="D56" s="90"/>
      <c r="E56" s="90"/>
      <c r="F56" s="90"/>
      <c r="G56" s="91"/>
      <c r="H56" s="92"/>
      <c r="I56" s="93"/>
      <c r="J56" s="96"/>
      <c r="K56" s="101"/>
      <c r="L56" s="98"/>
      <c r="M56" s="94"/>
      <c r="N56" s="102"/>
    </row>
    <row r="57" spans="1:14" ht="12.75">
      <c r="A57" s="75">
        <v>19</v>
      </c>
      <c r="B57" s="84" t="s">
        <v>43</v>
      </c>
      <c r="C57" s="90"/>
      <c r="D57" s="90"/>
      <c r="E57" s="90"/>
      <c r="F57" s="90"/>
      <c r="G57" s="91"/>
      <c r="H57" s="92"/>
      <c r="I57" s="93"/>
      <c r="J57" s="96"/>
      <c r="K57" s="101"/>
      <c r="L57" s="98"/>
      <c r="M57" s="94"/>
      <c r="N57" s="102"/>
    </row>
    <row r="58" spans="1:14" ht="12.75">
      <c r="A58" s="75">
        <v>20</v>
      </c>
      <c r="B58" s="84" t="s">
        <v>43</v>
      </c>
      <c r="C58" s="90"/>
      <c r="D58" s="90"/>
      <c r="E58" s="90"/>
      <c r="F58" s="90"/>
      <c r="G58" s="91"/>
      <c r="H58" s="92"/>
      <c r="I58" s="93"/>
      <c r="J58" s="96"/>
      <c r="K58" s="101"/>
      <c r="L58" s="98"/>
      <c r="M58" s="94"/>
      <c r="N58" s="102"/>
    </row>
    <row r="59" spans="1:14" ht="12.75">
      <c r="A59" s="75">
        <v>21</v>
      </c>
      <c r="B59" s="84" t="s">
        <v>43</v>
      </c>
      <c r="C59" s="90"/>
      <c r="D59" s="90"/>
      <c r="E59" s="90"/>
      <c r="F59" s="90"/>
      <c r="G59" s="91"/>
      <c r="H59" s="92"/>
      <c r="I59" s="93"/>
      <c r="J59" s="96"/>
      <c r="K59" s="101"/>
      <c r="L59" s="98"/>
      <c r="M59" s="94"/>
      <c r="N59" s="102"/>
    </row>
    <row r="60" spans="1:14" ht="12.75">
      <c r="A60" s="75">
        <v>22</v>
      </c>
      <c r="B60" s="84" t="s">
        <v>43</v>
      </c>
      <c r="C60" s="90"/>
      <c r="D60" s="90"/>
      <c r="E60" s="90"/>
      <c r="F60" s="90"/>
      <c r="G60" s="91"/>
      <c r="H60" s="92"/>
      <c r="I60" s="93"/>
      <c r="J60" s="96"/>
      <c r="K60" s="101"/>
      <c r="L60" s="98"/>
      <c r="M60" s="94"/>
      <c r="N60" s="102"/>
    </row>
    <row r="61" spans="1:14" ht="12.75">
      <c r="A61" s="75">
        <v>23</v>
      </c>
      <c r="B61" s="84" t="s">
        <v>43</v>
      </c>
      <c r="C61" s="90"/>
      <c r="D61" s="90"/>
      <c r="E61" s="90"/>
      <c r="F61" s="90"/>
      <c r="G61" s="91"/>
      <c r="H61" s="92"/>
      <c r="I61" s="93"/>
      <c r="J61" s="96"/>
      <c r="K61" s="101"/>
      <c r="L61" s="98"/>
      <c r="M61" s="94"/>
      <c r="N61" s="102"/>
    </row>
    <row r="62" spans="1:14" ht="12.75">
      <c r="A62" s="75">
        <v>24</v>
      </c>
      <c r="B62" s="84" t="s">
        <v>43</v>
      </c>
      <c r="C62" s="90"/>
      <c r="D62" s="90"/>
      <c r="E62" s="90"/>
      <c r="F62" s="90"/>
      <c r="G62" s="91"/>
      <c r="H62" s="92"/>
      <c r="I62" s="93"/>
      <c r="J62" s="96"/>
      <c r="K62" s="101"/>
      <c r="L62" s="99"/>
      <c r="M62" s="94"/>
      <c r="N62" s="102"/>
    </row>
    <row r="63" spans="1:14" ht="12.75">
      <c r="A63" s="75">
        <v>25</v>
      </c>
      <c r="B63" s="84" t="s">
        <v>43</v>
      </c>
      <c r="C63" s="90"/>
      <c r="D63" s="90"/>
      <c r="E63" s="90"/>
      <c r="F63" s="90"/>
      <c r="G63" s="91"/>
      <c r="H63" s="92"/>
      <c r="I63" s="93"/>
      <c r="J63" s="96"/>
      <c r="K63" s="101"/>
      <c r="L63" s="98"/>
      <c r="M63" s="94"/>
      <c r="N63" s="102"/>
    </row>
    <row r="64" spans="1:14" ht="12.75">
      <c r="A64" s="75">
        <v>26</v>
      </c>
      <c r="B64" s="84" t="s">
        <v>43</v>
      </c>
      <c r="C64" s="90"/>
      <c r="D64" s="90"/>
      <c r="E64" s="90"/>
      <c r="F64" s="90"/>
      <c r="G64" s="91"/>
      <c r="H64" s="92"/>
      <c r="I64" s="93"/>
      <c r="J64" s="96"/>
      <c r="K64" s="101"/>
      <c r="L64" s="98"/>
      <c r="M64" s="94"/>
      <c r="N64" s="102"/>
    </row>
    <row r="65" spans="1:14" ht="12.75">
      <c r="A65" s="75">
        <v>27</v>
      </c>
      <c r="B65" s="84" t="s">
        <v>43</v>
      </c>
      <c r="C65" s="90"/>
      <c r="D65" s="90"/>
      <c r="E65" s="90"/>
      <c r="F65" s="90"/>
      <c r="G65" s="91"/>
      <c r="H65" s="92"/>
      <c r="I65" s="93"/>
      <c r="J65" s="96"/>
      <c r="K65" s="101"/>
      <c r="L65" s="98"/>
      <c r="M65" s="94"/>
      <c r="N65" s="102"/>
    </row>
    <row r="66" spans="1:14" ht="12.75">
      <c r="A66" s="75">
        <v>28</v>
      </c>
      <c r="B66" s="84" t="s">
        <v>43</v>
      </c>
      <c r="C66" s="89"/>
      <c r="D66" s="6"/>
      <c r="E66" s="6"/>
      <c r="F66" s="6"/>
      <c r="G66" s="48"/>
      <c r="H66" s="58"/>
      <c r="I66" s="64"/>
      <c r="J66" s="81"/>
      <c r="K66" s="15"/>
      <c r="L66" s="35"/>
      <c r="M66" s="20"/>
      <c r="N66" s="103"/>
    </row>
    <row r="67" spans="1:14" ht="12.75">
      <c r="A67" s="75">
        <v>29</v>
      </c>
      <c r="B67" s="84" t="s">
        <v>43</v>
      </c>
      <c r="C67" s="13"/>
      <c r="D67" s="7"/>
      <c r="E67" s="7"/>
      <c r="F67" s="7"/>
      <c r="G67" s="8"/>
      <c r="H67" s="60"/>
      <c r="I67" s="41"/>
      <c r="J67" s="79"/>
      <c r="K67" s="15"/>
      <c r="L67" s="32"/>
      <c r="M67" s="17"/>
      <c r="N67" s="104"/>
    </row>
    <row r="68" spans="1:14" ht="13.5" thickBot="1">
      <c r="A68" s="111">
        <v>30</v>
      </c>
      <c r="B68" s="66" t="s">
        <v>43</v>
      </c>
      <c r="C68" s="12"/>
      <c r="D68" s="12"/>
      <c r="E68" s="12"/>
      <c r="F68" s="12"/>
      <c r="G68" s="14"/>
      <c r="H68" s="54"/>
      <c r="I68" s="42"/>
      <c r="J68" s="82"/>
      <c r="K68" s="15"/>
      <c r="L68" s="32"/>
      <c r="M68" s="17"/>
      <c r="N68" s="104"/>
    </row>
    <row r="69" ht="13.5" thickBot="1"/>
    <row r="70" spans="1:14" ht="12.75">
      <c r="A70" s="51" t="s">
        <v>19</v>
      </c>
      <c r="B70" s="5" t="s">
        <v>14</v>
      </c>
      <c r="C70" s="5" t="s">
        <v>29</v>
      </c>
      <c r="D70" s="46" t="s">
        <v>4</v>
      </c>
      <c r="E70" s="5" t="s">
        <v>5</v>
      </c>
      <c r="F70" s="5" t="s">
        <v>23</v>
      </c>
      <c r="G70" s="5" t="s">
        <v>3</v>
      </c>
      <c r="H70" s="56" t="s">
        <v>30</v>
      </c>
      <c r="I70" s="11" t="s">
        <v>33</v>
      </c>
      <c r="J70" s="39" t="s">
        <v>0</v>
      </c>
      <c r="L70" s="106" t="s">
        <v>28</v>
      </c>
      <c r="M70" s="109" t="s">
        <v>27</v>
      </c>
      <c r="N70" s="108" t="s">
        <v>26</v>
      </c>
    </row>
    <row r="71" spans="1:14" ht="13.5" thickBot="1">
      <c r="A71" s="22"/>
      <c r="B71" s="47"/>
      <c r="C71" s="23"/>
      <c r="D71" s="47" t="s">
        <v>6</v>
      </c>
      <c r="E71" s="23"/>
      <c r="F71" s="23"/>
      <c r="G71" s="23"/>
      <c r="H71" s="57"/>
      <c r="I71" s="24" t="s">
        <v>32</v>
      </c>
      <c r="J71" s="44" t="s">
        <v>1</v>
      </c>
      <c r="K71" s="21"/>
      <c r="L71" s="107"/>
      <c r="M71" s="110"/>
      <c r="N71" s="105"/>
    </row>
    <row r="72" spans="1:14" ht="12.75">
      <c r="A72" s="74">
        <v>1</v>
      </c>
      <c r="B72" s="95" t="s">
        <v>44</v>
      </c>
      <c r="C72" s="83"/>
      <c r="D72" s="9"/>
      <c r="E72" s="9"/>
      <c r="F72" s="9"/>
      <c r="G72" s="10"/>
      <c r="H72" s="55"/>
      <c r="I72" s="43"/>
      <c r="J72" s="78">
        <f>IF(D72="",0,1)</f>
        <v>0</v>
      </c>
      <c r="K72" s="15"/>
      <c r="L72" s="30"/>
      <c r="M72" s="16"/>
      <c r="N72" s="31"/>
    </row>
    <row r="73" spans="1:14" ht="12.75">
      <c r="A73" s="75">
        <v>2</v>
      </c>
      <c r="B73" s="84" t="s">
        <v>44</v>
      </c>
      <c r="C73" s="13"/>
      <c r="D73" s="7"/>
      <c r="E73" s="7"/>
      <c r="F73" s="7"/>
      <c r="G73" s="8"/>
      <c r="H73" s="58"/>
      <c r="I73" s="41"/>
      <c r="J73" s="79"/>
      <c r="K73" s="15"/>
      <c r="L73" s="32"/>
      <c r="M73" s="17"/>
      <c r="N73" s="33"/>
    </row>
    <row r="74" spans="1:14" ht="12.75">
      <c r="A74" s="75">
        <v>3</v>
      </c>
      <c r="B74" s="84" t="s">
        <v>44</v>
      </c>
      <c r="C74" s="13"/>
      <c r="D74" s="7"/>
      <c r="E74" s="7"/>
      <c r="F74" s="7"/>
      <c r="G74" s="8"/>
      <c r="H74" s="58"/>
      <c r="I74" s="41"/>
      <c r="J74" s="79"/>
      <c r="K74" s="15"/>
      <c r="L74" s="34"/>
      <c r="M74" s="18"/>
      <c r="N74" s="33"/>
    </row>
    <row r="75" spans="1:14" ht="12.75">
      <c r="A75" s="75">
        <v>4</v>
      </c>
      <c r="B75" s="84" t="s">
        <v>44</v>
      </c>
      <c r="C75" s="13"/>
      <c r="D75" s="7"/>
      <c r="E75" s="7"/>
      <c r="F75" s="7"/>
      <c r="G75" s="8"/>
      <c r="H75" s="58"/>
      <c r="I75" s="41"/>
      <c r="J75" s="79"/>
      <c r="K75" s="15"/>
      <c r="L75" s="32"/>
      <c r="M75" s="17"/>
      <c r="N75" s="33"/>
    </row>
    <row r="76" spans="1:14" ht="12.75">
      <c r="A76" s="75">
        <v>5</v>
      </c>
      <c r="B76" s="84" t="s">
        <v>44</v>
      </c>
      <c r="C76" s="85"/>
      <c r="D76" s="49"/>
      <c r="E76" s="49"/>
      <c r="F76" s="49"/>
      <c r="G76" s="50"/>
      <c r="H76" s="61"/>
      <c r="I76" s="86"/>
      <c r="J76" s="87"/>
      <c r="K76" s="100"/>
      <c r="L76" s="97"/>
      <c r="M76" s="18"/>
      <c r="N76" s="88"/>
    </row>
    <row r="77" spans="1:14" ht="12.75">
      <c r="A77" s="75">
        <v>6</v>
      </c>
      <c r="B77" s="84" t="s">
        <v>44</v>
      </c>
      <c r="C77" s="90"/>
      <c r="D77" s="90"/>
      <c r="E77" s="90"/>
      <c r="F77" s="90"/>
      <c r="G77" s="91"/>
      <c r="H77" s="92"/>
      <c r="I77" s="93"/>
      <c r="J77" s="96"/>
      <c r="K77" s="101"/>
      <c r="L77" s="98"/>
      <c r="M77" s="94"/>
      <c r="N77" s="102"/>
    </row>
    <row r="78" spans="1:14" ht="12.75">
      <c r="A78" s="75">
        <v>7</v>
      </c>
      <c r="B78" s="84" t="s">
        <v>44</v>
      </c>
      <c r="C78" s="90"/>
      <c r="D78" s="90"/>
      <c r="E78" s="90"/>
      <c r="F78" s="90"/>
      <c r="G78" s="91"/>
      <c r="H78" s="92"/>
      <c r="I78" s="93"/>
      <c r="J78" s="96"/>
      <c r="K78" s="101"/>
      <c r="L78" s="98"/>
      <c r="M78" s="94"/>
      <c r="N78" s="102"/>
    </row>
    <row r="79" spans="1:14" ht="12.75">
      <c r="A79" s="75">
        <v>8</v>
      </c>
      <c r="B79" s="84" t="s">
        <v>44</v>
      </c>
      <c r="C79" s="90"/>
      <c r="D79" s="90"/>
      <c r="E79" s="90"/>
      <c r="F79" s="90"/>
      <c r="G79" s="91"/>
      <c r="H79" s="92"/>
      <c r="I79" s="93"/>
      <c r="J79" s="96"/>
      <c r="K79" s="101"/>
      <c r="L79" s="98"/>
      <c r="M79" s="94"/>
      <c r="N79" s="102"/>
    </row>
    <row r="80" spans="1:14" ht="12.75">
      <c r="A80" s="75">
        <v>9</v>
      </c>
      <c r="B80" s="84" t="s">
        <v>44</v>
      </c>
      <c r="C80" s="90"/>
      <c r="D80" s="90"/>
      <c r="E80" s="90"/>
      <c r="F80" s="90"/>
      <c r="G80" s="91"/>
      <c r="H80" s="92"/>
      <c r="I80" s="93"/>
      <c r="J80" s="96"/>
      <c r="K80" s="101"/>
      <c r="L80" s="98"/>
      <c r="M80" s="94"/>
      <c r="N80" s="102"/>
    </row>
    <row r="81" spans="1:14" ht="12.75">
      <c r="A81" s="75">
        <v>10</v>
      </c>
      <c r="B81" s="84" t="s">
        <v>44</v>
      </c>
      <c r="C81" s="90"/>
      <c r="D81" s="90"/>
      <c r="E81" s="90"/>
      <c r="F81" s="90"/>
      <c r="G81" s="91"/>
      <c r="H81" s="92"/>
      <c r="I81" s="93"/>
      <c r="J81" s="96"/>
      <c r="K81" s="101"/>
      <c r="L81" s="98"/>
      <c r="M81" s="94"/>
      <c r="N81" s="102"/>
    </row>
    <row r="82" spans="1:14" ht="12.75">
      <c r="A82" s="75">
        <v>11</v>
      </c>
      <c r="B82" s="84" t="s">
        <v>44</v>
      </c>
      <c r="C82" s="90"/>
      <c r="D82" s="90"/>
      <c r="E82" s="90"/>
      <c r="F82" s="90"/>
      <c r="G82" s="91"/>
      <c r="H82" s="92"/>
      <c r="I82" s="93"/>
      <c r="J82" s="96"/>
      <c r="K82" s="101"/>
      <c r="L82" s="98"/>
      <c r="M82" s="94"/>
      <c r="N82" s="102"/>
    </row>
    <row r="83" spans="1:14" ht="12.75">
      <c r="A83" s="75">
        <v>12</v>
      </c>
      <c r="B83" s="84" t="s">
        <v>44</v>
      </c>
      <c r="C83" s="90"/>
      <c r="D83" s="90"/>
      <c r="E83" s="90"/>
      <c r="F83" s="90"/>
      <c r="G83" s="91"/>
      <c r="H83" s="92"/>
      <c r="I83" s="93"/>
      <c r="J83" s="96"/>
      <c r="K83" s="101"/>
      <c r="L83" s="98"/>
      <c r="M83" s="94"/>
      <c r="N83" s="102"/>
    </row>
    <row r="84" spans="1:14" ht="12.75">
      <c r="A84" s="75">
        <v>13</v>
      </c>
      <c r="B84" s="84" t="s">
        <v>44</v>
      </c>
      <c r="C84" s="90"/>
      <c r="D84" s="90"/>
      <c r="E84" s="90"/>
      <c r="F84" s="90"/>
      <c r="G84" s="91"/>
      <c r="H84" s="92"/>
      <c r="I84" s="93"/>
      <c r="J84" s="96"/>
      <c r="K84" s="101"/>
      <c r="L84" s="98"/>
      <c r="M84" s="94"/>
      <c r="N84" s="102"/>
    </row>
    <row r="85" spans="1:14" ht="12.75">
      <c r="A85" s="75">
        <v>14</v>
      </c>
      <c r="B85" s="84" t="s">
        <v>44</v>
      </c>
      <c r="C85" s="90"/>
      <c r="D85" s="90"/>
      <c r="E85" s="90"/>
      <c r="F85" s="90"/>
      <c r="G85" s="91"/>
      <c r="H85" s="92"/>
      <c r="I85" s="93"/>
      <c r="J85" s="96"/>
      <c r="K85" s="101"/>
      <c r="L85" s="98"/>
      <c r="M85" s="94"/>
      <c r="N85" s="102"/>
    </row>
    <row r="86" spans="1:14" ht="12.75">
      <c r="A86" s="75">
        <v>15</v>
      </c>
      <c r="B86" s="84" t="s">
        <v>44</v>
      </c>
      <c r="C86" s="90"/>
      <c r="D86" s="90"/>
      <c r="E86" s="90"/>
      <c r="F86" s="90"/>
      <c r="G86" s="91"/>
      <c r="H86" s="92"/>
      <c r="I86" s="93"/>
      <c r="J86" s="96"/>
      <c r="K86" s="101"/>
      <c r="L86" s="98"/>
      <c r="M86" s="94"/>
      <c r="N86" s="102"/>
    </row>
    <row r="87" spans="1:14" ht="12.75">
      <c r="A87" s="75">
        <v>16</v>
      </c>
      <c r="B87" s="84" t="s">
        <v>44</v>
      </c>
      <c r="C87" s="90"/>
      <c r="D87" s="90"/>
      <c r="E87" s="90"/>
      <c r="F87" s="90"/>
      <c r="G87" s="91"/>
      <c r="H87" s="92"/>
      <c r="I87" s="93"/>
      <c r="J87" s="96"/>
      <c r="K87" s="101"/>
      <c r="L87" s="98"/>
      <c r="M87" s="94"/>
      <c r="N87" s="102"/>
    </row>
    <row r="88" spans="1:14" ht="12.75">
      <c r="A88" s="75">
        <v>17</v>
      </c>
      <c r="B88" s="84" t="s">
        <v>44</v>
      </c>
      <c r="C88" s="90"/>
      <c r="D88" s="90"/>
      <c r="E88" s="90"/>
      <c r="F88" s="90"/>
      <c r="G88" s="91"/>
      <c r="H88" s="92"/>
      <c r="I88" s="93"/>
      <c r="J88" s="96"/>
      <c r="K88" s="101"/>
      <c r="L88" s="98"/>
      <c r="M88" s="94"/>
      <c r="N88" s="102"/>
    </row>
    <row r="89" spans="1:14" ht="12.75">
      <c r="A89" s="75">
        <v>18</v>
      </c>
      <c r="B89" s="84" t="s">
        <v>44</v>
      </c>
      <c r="C89" s="90"/>
      <c r="D89" s="90"/>
      <c r="E89" s="90"/>
      <c r="F89" s="90"/>
      <c r="G89" s="91"/>
      <c r="H89" s="92"/>
      <c r="I89" s="93"/>
      <c r="J89" s="96"/>
      <c r="K89" s="101"/>
      <c r="L89" s="98"/>
      <c r="M89" s="94"/>
      <c r="N89" s="102"/>
    </row>
    <row r="90" spans="1:14" ht="12.75">
      <c r="A90" s="75">
        <v>19</v>
      </c>
      <c r="B90" s="84" t="s">
        <v>44</v>
      </c>
      <c r="C90" s="90"/>
      <c r="D90" s="90"/>
      <c r="E90" s="90"/>
      <c r="F90" s="90"/>
      <c r="G90" s="91"/>
      <c r="H90" s="92"/>
      <c r="I90" s="93"/>
      <c r="J90" s="96"/>
      <c r="K90" s="101"/>
      <c r="L90" s="98"/>
      <c r="M90" s="94"/>
      <c r="N90" s="102"/>
    </row>
    <row r="91" spans="1:14" ht="12.75">
      <c r="A91" s="75">
        <v>20</v>
      </c>
      <c r="B91" s="84" t="s">
        <v>44</v>
      </c>
      <c r="C91" s="90"/>
      <c r="D91" s="90"/>
      <c r="E91" s="90"/>
      <c r="F91" s="90"/>
      <c r="G91" s="91"/>
      <c r="H91" s="92"/>
      <c r="I91" s="93"/>
      <c r="J91" s="96"/>
      <c r="K91" s="101"/>
      <c r="L91" s="98"/>
      <c r="M91" s="94"/>
      <c r="N91" s="102"/>
    </row>
    <row r="92" spans="1:14" ht="12.75">
      <c r="A92" s="75">
        <v>21</v>
      </c>
      <c r="B92" s="84" t="s">
        <v>44</v>
      </c>
      <c r="C92" s="90"/>
      <c r="D92" s="90"/>
      <c r="E92" s="90"/>
      <c r="F92" s="90"/>
      <c r="G92" s="91"/>
      <c r="H92" s="92"/>
      <c r="I92" s="93"/>
      <c r="J92" s="96"/>
      <c r="K92" s="101"/>
      <c r="L92" s="98"/>
      <c r="M92" s="94"/>
      <c r="N92" s="102"/>
    </row>
    <row r="93" spans="1:14" ht="12.75">
      <c r="A93" s="75">
        <v>22</v>
      </c>
      <c r="B93" s="84" t="s">
        <v>44</v>
      </c>
      <c r="C93" s="90"/>
      <c r="D93" s="90"/>
      <c r="E93" s="90"/>
      <c r="F93" s="90"/>
      <c r="G93" s="91"/>
      <c r="H93" s="92"/>
      <c r="I93" s="93"/>
      <c r="J93" s="96"/>
      <c r="K93" s="101"/>
      <c r="L93" s="98"/>
      <c r="M93" s="94"/>
      <c r="N93" s="102"/>
    </row>
    <row r="94" spans="1:14" ht="12.75">
      <c r="A94" s="75">
        <v>23</v>
      </c>
      <c r="B94" s="84" t="s">
        <v>44</v>
      </c>
      <c r="C94" s="90"/>
      <c r="D94" s="90"/>
      <c r="E94" s="90"/>
      <c r="F94" s="90"/>
      <c r="G94" s="91"/>
      <c r="H94" s="92"/>
      <c r="I94" s="93"/>
      <c r="J94" s="96"/>
      <c r="K94" s="101"/>
      <c r="L94" s="98"/>
      <c r="M94" s="94"/>
      <c r="N94" s="102"/>
    </row>
    <row r="95" spans="1:14" ht="12.75">
      <c r="A95" s="75">
        <v>24</v>
      </c>
      <c r="B95" s="84" t="s">
        <v>44</v>
      </c>
      <c r="C95" s="90"/>
      <c r="D95" s="90"/>
      <c r="E95" s="90"/>
      <c r="F95" s="90"/>
      <c r="G95" s="91"/>
      <c r="H95" s="92"/>
      <c r="I95" s="93"/>
      <c r="J95" s="96"/>
      <c r="K95" s="101"/>
      <c r="L95" s="99"/>
      <c r="M95" s="94"/>
      <c r="N95" s="102"/>
    </row>
    <row r="96" spans="1:14" ht="12.75">
      <c r="A96" s="75">
        <v>25</v>
      </c>
      <c r="B96" s="84" t="s">
        <v>44</v>
      </c>
      <c r="C96" s="90"/>
      <c r="D96" s="90"/>
      <c r="E96" s="90"/>
      <c r="F96" s="90"/>
      <c r="G96" s="91"/>
      <c r="H96" s="92"/>
      <c r="I96" s="93"/>
      <c r="J96" s="96"/>
      <c r="K96" s="101"/>
      <c r="L96" s="98"/>
      <c r="M96" s="94"/>
      <c r="N96" s="102"/>
    </row>
    <row r="97" spans="1:14" ht="12.75">
      <c r="A97" s="75">
        <v>26</v>
      </c>
      <c r="B97" s="84" t="s">
        <v>44</v>
      </c>
      <c r="C97" s="90"/>
      <c r="D97" s="90"/>
      <c r="E97" s="90"/>
      <c r="F97" s="90"/>
      <c r="G97" s="91"/>
      <c r="H97" s="92"/>
      <c r="I97" s="93"/>
      <c r="J97" s="96"/>
      <c r="K97" s="101"/>
      <c r="L97" s="98"/>
      <c r="M97" s="94"/>
      <c r="N97" s="102"/>
    </row>
    <row r="98" spans="1:14" ht="12.75">
      <c r="A98" s="75">
        <v>27</v>
      </c>
      <c r="B98" s="84" t="s">
        <v>44</v>
      </c>
      <c r="C98" s="90"/>
      <c r="D98" s="90"/>
      <c r="E98" s="90"/>
      <c r="F98" s="90"/>
      <c r="G98" s="91"/>
      <c r="H98" s="92"/>
      <c r="I98" s="93"/>
      <c r="J98" s="96"/>
      <c r="K98" s="101"/>
      <c r="L98" s="98"/>
      <c r="M98" s="94"/>
      <c r="N98" s="102"/>
    </row>
    <row r="99" spans="1:14" ht="12.75">
      <c r="A99" s="75">
        <v>28</v>
      </c>
      <c r="B99" s="84" t="s">
        <v>44</v>
      </c>
      <c r="C99" s="89"/>
      <c r="D99" s="6"/>
      <c r="E99" s="6"/>
      <c r="F99" s="6"/>
      <c r="G99" s="48"/>
      <c r="H99" s="58"/>
      <c r="I99" s="64"/>
      <c r="J99" s="81"/>
      <c r="K99" s="15"/>
      <c r="L99" s="35"/>
      <c r="M99" s="20"/>
      <c r="N99" s="103"/>
    </row>
    <row r="100" spans="1:14" ht="12.75">
      <c r="A100" s="75">
        <v>29</v>
      </c>
      <c r="B100" s="84" t="s">
        <v>44</v>
      </c>
      <c r="C100" s="13"/>
      <c r="D100" s="7"/>
      <c r="E100" s="7"/>
      <c r="F100" s="7"/>
      <c r="G100" s="8"/>
      <c r="H100" s="60"/>
      <c r="I100" s="41"/>
      <c r="J100" s="79"/>
      <c r="K100" s="15"/>
      <c r="L100" s="32"/>
      <c r="M100" s="17"/>
      <c r="N100" s="104"/>
    </row>
    <row r="101" spans="1:14" ht="13.5" thickBot="1">
      <c r="A101" s="111">
        <v>30</v>
      </c>
      <c r="B101" s="66" t="s">
        <v>45</v>
      </c>
      <c r="C101" s="12"/>
      <c r="D101" s="12"/>
      <c r="E101" s="12"/>
      <c r="F101" s="12"/>
      <c r="G101" s="14"/>
      <c r="H101" s="54"/>
      <c r="I101" s="42"/>
      <c r="J101" s="87"/>
      <c r="K101" s="15"/>
      <c r="L101" s="32"/>
      <c r="M101" s="17"/>
      <c r="N101" s="104"/>
    </row>
    <row r="102" ht="13.5" thickBot="1">
      <c r="J102" s="112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6">
      <selection activeCell="E84" sqref="E84"/>
    </sheetView>
  </sheetViews>
  <sheetFormatPr defaultColWidth="8.8515625" defaultRowHeight="12.75"/>
  <cols>
    <col min="1" max="1" width="6.421875" style="0" customWidth="1"/>
    <col min="2" max="2" width="25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52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688" t="s">
        <v>12</v>
      </c>
      <c r="D1" s="689"/>
      <c r="E1" s="690"/>
      <c r="F1" s="690"/>
      <c r="G1" s="690"/>
      <c r="H1" s="690"/>
    </row>
    <row r="2" spans="2:12" ht="12.75">
      <c r="B2" s="4"/>
      <c r="C2" s="38" t="s">
        <v>2</v>
      </c>
      <c r="D2" s="38"/>
      <c r="G2" s="38" t="s">
        <v>22</v>
      </c>
      <c r="H2" s="53"/>
      <c r="L2" s="37"/>
    </row>
    <row r="3" spans="2:8" ht="13.5" thickBot="1">
      <c r="B3" s="4"/>
      <c r="C3" s="4"/>
      <c r="D3" s="4"/>
      <c r="G3" s="38" t="s">
        <v>21</v>
      </c>
      <c r="H3" s="53"/>
    </row>
    <row r="4" spans="1:14" ht="12.75">
      <c r="A4" s="51" t="s">
        <v>19</v>
      </c>
      <c r="B4" s="5" t="s">
        <v>14</v>
      </c>
      <c r="C4" s="5" t="s">
        <v>29</v>
      </c>
      <c r="D4" s="46" t="s">
        <v>4</v>
      </c>
      <c r="E4" s="5" t="s">
        <v>5</v>
      </c>
      <c r="F4" s="5" t="s">
        <v>23</v>
      </c>
      <c r="G4" s="5" t="s">
        <v>3</v>
      </c>
      <c r="H4" s="56" t="s">
        <v>30</v>
      </c>
      <c r="I4" s="11" t="s">
        <v>33</v>
      </c>
      <c r="J4" s="39" t="s">
        <v>0</v>
      </c>
      <c r="L4" s="25" t="s">
        <v>28</v>
      </c>
      <c r="M4" s="26" t="s">
        <v>27</v>
      </c>
      <c r="N4" s="27" t="s">
        <v>26</v>
      </c>
    </row>
    <row r="5" spans="1:14" ht="13.5" thickBot="1">
      <c r="A5" s="22"/>
      <c r="B5" s="23"/>
      <c r="C5" s="23"/>
      <c r="D5" s="47" t="s">
        <v>6</v>
      </c>
      <c r="E5" s="23"/>
      <c r="F5" s="23"/>
      <c r="G5" s="23"/>
      <c r="H5" s="57"/>
      <c r="I5" s="24" t="s">
        <v>32</v>
      </c>
      <c r="J5" s="44" t="s">
        <v>1</v>
      </c>
      <c r="K5" s="21"/>
      <c r="L5" s="36"/>
      <c r="M5" s="36"/>
      <c r="N5" s="36"/>
    </row>
    <row r="6" spans="1:14" ht="12.75">
      <c r="A6" s="1">
        <v>1</v>
      </c>
      <c r="B6" s="62" t="s">
        <v>46</v>
      </c>
      <c r="C6" s="9"/>
      <c r="D6" s="9"/>
      <c r="E6" s="9"/>
      <c r="F6" s="9"/>
      <c r="G6" s="10"/>
      <c r="H6" s="55"/>
      <c r="I6" s="43"/>
      <c r="J6" s="78">
        <f>IF(D6="",0,1)</f>
        <v>0</v>
      </c>
      <c r="K6" s="15"/>
      <c r="L6" s="30"/>
      <c r="M6" s="16"/>
      <c r="N6" s="31"/>
    </row>
    <row r="7" spans="1:14" ht="12.75">
      <c r="A7" s="2">
        <v>2</v>
      </c>
      <c r="B7" s="63" t="s">
        <v>46</v>
      </c>
      <c r="C7" s="7"/>
      <c r="D7" s="7"/>
      <c r="E7" s="7"/>
      <c r="F7" s="7"/>
      <c r="G7" s="8"/>
      <c r="H7" s="58"/>
      <c r="I7" s="41"/>
      <c r="J7" s="79"/>
      <c r="K7" s="15"/>
      <c r="L7" s="32"/>
      <c r="M7" s="17"/>
      <c r="N7" s="33"/>
    </row>
    <row r="8" spans="1:14" ht="12.75">
      <c r="A8" s="2">
        <v>3</v>
      </c>
      <c r="B8" s="63" t="s">
        <v>46</v>
      </c>
      <c r="C8" s="7"/>
      <c r="D8" s="7"/>
      <c r="E8" s="7"/>
      <c r="F8" s="7"/>
      <c r="G8" s="8"/>
      <c r="H8" s="58"/>
      <c r="I8" s="41"/>
      <c r="J8" s="79"/>
      <c r="K8" s="15"/>
      <c r="L8" s="34"/>
      <c r="M8" s="18"/>
      <c r="N8" s="33"/>
    </row>
    <row r="9" spans="1:14" ht="12.75">
      <c r="A9" s="2">
        <v>4</v>
      </c>
      <c r="B9" s="63" t="s">
        <v>46</v>
      </c>
      <c r="C9" s="7"/>
      <c r="D9" s="7"/>
      <c r="E9" s="7"/>
      <c r="F9" s="7"/>
      <c r="G9" s="8"/>
      <c r="H9" s="58"/>
      <c r="I9" s="41"/>
      <c r="J9" s="79"/>
      <c r="K9" s="15"/>
      <c r="L9" s="32"/>
      <c r="M9" s="17"/>
      <c r="N9" s="33"/>
    </row>
    <row r="10" spans="1:14" ht="12.75">
      <c r="A10" s="2">
        <v>5</v>
      </c>
      <c r="B10" s="63" t="s">
        <v>46</v>
      </c>
      <c r="C10" s="7"/>
      <c r="D10" s="7"/>
      <c r="E10" s="7"/>
      <c r="F10" s="7"/>
      <c r="G10" s="8"/>
      <c r="H10" s="58"/>
      <c r="I10" s="41"/>
      <c r="J10" s="79"/>
      <c r="K10" s="15"/>
      <c r="L10" s="32"/>
      <c r="M10" s="17"/>
      <c r="N10" s="33"/>
    </row>
    <row r="11" spans="1:14" ht="12.75">
      <c r="A11" s="2">
        <v>6</v>
      </c>
      <c r="B11" s="63" t="s">
        <v>46</v>
      </c>
      <c r="C11" s="7"/>
      <c r="D11" s="7"/>
      <c r="E11" s="7"/>
      <c r="F11" s="7"/>
      <c r="G11" s="8"/>
      <c r="H11" s="58"/>
      <c r="I11" s="41"/>
      <c r="J11" s="79"/>
      <c r="K11" s="15"/>
      <c r="L11" s="32"/>
      <c r="M11" s="17"/>
      <c r="N11" s="33"/>
    </row>
    <row r="12" spans="1:14" ht="12.75">
      <c r="A12" s="2">
        <v>7</v>
      </c>
      <c r="B12" s="63" t="s">
        <v>46</v>
      </c>
      <c r="C12" s="7"/>
      <c r="D12" s="7"/>
      <c r="E12" s="7"/>
      <c r="F12" s="7"/>
      <c r="G12" s="8"/>
      <c r="H12" s="60"/>
      <c r="I12" s="65"/>
      <c r="J12" s="79"/>
      <c r="K12" s="15"/>
      <c r="L12" s="32"/>
      <c r="M12" s="17"/>
      <c r="N12" s="33"/>
    </row>
    <row r="13" spans="1:14" ht="12.75">
      <c r="A13" s="2">
        <v>8</v>
      </c>
      <c r="B13" s="63" t="s">
        <v>46</v>
      </c>
      <c r="C13" s="7"/>
      <c r="D13" s="7"/>
      <c r="E13" s="7"/>
      <c r="F13" s="7"/>
      <c r="G13" s="8"/>
      <c r="H13" s="60"/>
      <c r="I13" s="65"/>
      <c r="J13" s="79"/>
      <c r="K13" s="15"/>
      <c r="L13" s="32"/>
      <c r="M13" s="17"/>
      <c r="N13" s="33"/>
    </row>
    <row r="14" spans="1:14" ht="12.75">
      <c r="A14" s="2">
        <v>9</v>
      </c>
      <c r="B14" s="63" t="s">
        <v>46</v>
      </c>
      <c r="C14" s="7"/>
      <c r="D14" s="7"/>
      <c r="E14" s="7"/>
      <c r="F14" s="7"/>
      <c r="G14" s="8"/>
      <c r="H14" s="60"/>
      <c r="I14" s="65"/>
      <c r="J14" s="79"/>
      <c r="K14" s="15"/>
      <c r="L14" s="32"/>
      <c r="M14" s="17"/>
      <c r="N14" s="33"/>
    </row>
    <row r="15" spans="1:14" ht="12.75">
      <c r="A15" s="2">
        <v>10</v>
      </c>
      <c r="B15" s="63" t="s">
        <v>46</v>
      </c>
      <c r="C15" s="7"/>
      <c r="D15" s="7"/>
      <c r="E15" s="7"/>
      <c r="F15" s="7"/>
      <c r="G15" s="8"/>
      <c r="H15" s="60"/>
      <c r="I15" s="65"/>
      <c r="J15" s="79"/>
      <c r="K15" s="15"/>
      <c r="L15" s="32"/>
      <c r="M15" s="17"/>
      <c r="N15" s="33"/>
    </row>
    <row r="16" spans="1:14" ht="12.75">
      <c r="A16" s="2">
        <v>11</v>
      </c>
      <c r="B16" s="63" t="s">
        <v>46</v>
      </c>
      <c r="C16" s="7"/>
      <c r="D16" s="7"/>
      <c r="E16" s="7"/>
      <c r="F16" s="7"/>
      <c r="G16" s="8"/>
      <c r="H16" s="60"/>
      <c r="I16" s="65"/>
      <c r="J16" s="79"/>
      <c r="K16" s="15"/>
      <c r="L16" s="32"/>
      <c r="M16" s="17"/>
      <c r="N16" s="33"/>
    </row>
    <row r="17" spans="1:14" ht="12.75">
      <c r="A17" s="2">
        <v>12</v>
      </c>
      <c r="B17" s="63" t="s">
        <v>46</v>
      </c>
      <c r="C17" s="7"/>
      <c r="D17" s="7"/>
      <c r="E17" s="7"/>
      <c r="F17" s="7"/>
      <c r="G17" s="8"/>
      <c r="H17" s="60"/>
      <c r="I17" s="65"/>
      <c r="J17" s="79"/>
      <c r="K17" s="15"/>
      <c r="L17" s="32"/>
      <c r="M17" s="17"/>
      <c r="N17" s="33"/>
    </row>
    <row r="18" spans="1:14" ht="12.75">
      <c r="A18" s="2">
        <v>13</v>
      </c>
      <c r="B18" s="63" t="s">
        <v>46</v>
      </c>
      <c r="C18" s="7"/>
      <c r="D18" s="7"/>
      <c r="E18" s="7"/>
      <c r="F18" s="7"/>
      <c r="G18" s="8"/>
      <c r="H18" s="60"/>
      <c r="I18" s="65"/>
      <c r="J18" s="79"/>
      <c r="K18" s="15"/>
      <c r="L18" s="32"/>
      <c r="M18" s="17"/>
      <c r="N18" s="33"/>
    </row>
    <row r="19" spans="1:14" ht="12.75">
      <c r="A19" s="2">
        <v>14</v>
      </c>
      <c r="B19" s="63" t="s">
        <v>46</v>
      </c>
      <c r="C19" s="7"/>
      <c r="D19" s="7"/>
      <c r="E19" s="7"/>
      <c r="F19" s="7"/>
      <c r="G19" s="8"/>
      <c r="H19" s="60"/>
      <c r="I19" s="65"/>
      <c r="J19" s="79"/>
      <c r="K19" s="15"/>
      <c r="L19" s="32"/>
      <c r="M19" s="17"/>
      <c r="N19" s="33"/>
    </row>
    <row r="20" spans="1:14" ht="12.75">
      <c r="A20" s="2">
        <v>15</v>
      </c>
      <c r="B20" s="63" t="s">
        <v>46</v>
      </c>
      <c r="C20" s="7"/>
      <c r="D20" s="7"/>
      <c r="E20" s="7"/>
      <c r="F20" s="7"/>
      <c r="G20" s="8"/>
      <c r="H20" s="60"/>
      <c r="I20" s="65"/>
      <c r="J20" s="79"/>
      <c r="K20" s="15"/>
      <c r="L20" s="32"/>
      <c r="M20" s="18"/>
      <c r="N20" s="33"/>
    </row>
    <row r="21" spans="1:14" ht="12.75">
      <c r="A21" s="2">
        <v>16</v>
      </c>
      <c r="B21" s="63" t="s">
        <v>46</v>
      </c>
      <c r="C21" s="7"/>
      <c r="D21" s="7"/>
      <c r="E21" s="7"/>
      <c r="F21" s="7"/>
      <c r="G21" s="8"/>
      <c r="H21" s="60"/>
      <c r="I21" s="65"/>
      <c r="J21" s="79"/>
      <c r="K21" s="15"/>
      <c r="L21" s="68"/>
      <c r="M21" s="17"/>
      <c r="N21" s="70"/>
    </row>
    <row r="22" spans="1:14" ht="12.75">
      <c r="A22" s="2">
        <v>17</v>
      </c>
      <c r="B22" s="63" t="s">
        <v>46</v>
      </c>
      <c r="C22" s="7"/>
      <c r="D22" s="7"/>
      <c r="E22" s="7"/>
      <c r="F22" s="7"/>
      <c r="G22" s="8"/>
      <c r="H22" s="60"/>
      <c r="I22" s="65"/>
      <c r="J22" s="79"/>
      <c r="K22" s="15"/>
      <c r="L22" s="32"/>
      <c r="M22" s="20"/>
      <c r="N22" s="33"/>
    </row>
    <row r="23" spans="1:14" ht="12.75">
      <c r="A23" s="2">
        <v>18</v>
      </c>
      <c r="B23" s="63" t="s">
        <v>46</v>
      </c>
      <c r="C23" s="7"/>
      <c r="D23" s="7"/>
      <c r="E23" s="7"/>
      <c r="F23" s="7"/>
      <c r="G23" s="8"/>
      <c r="H23" s="60"/>
      <c r="I23" s="65"/>
      <c r="J23" s="79"/>
      <c r="K23" s="15"/>
      <c r="L23" s="32"/>
      <c r="M23" s="17"/>
      <c r="N23" s="33"/>
    </row>
    <row r="24" spans="1:14" ht="12.75">
      <c r="A24" s="2">
        <v>19</v>
      </c>
      <c r="B24" s="63" t="s">
        <v>46</v>
      </c>
      <c r="C24" s="7"/>
      <c r="D24" s="7"/>
      <c r="E24" s="7"/>
      <c r="F24" s="7"/>
      <c r="G24" s="8"/>
      <c r="H24" s="60"/>
      <c r="I24" s="65"/>
      <c r="J24" s="79"/>
      <c r="K24" s="15"/>
      <c r="L24" s="32"/>
      <c r="M24" s="17"/>
      <c r="N24" s="33"/>
    </row>
    <row r="25" spans="1:14" ht="12.75">
      <c r="A25" s="2">
        <v>20</v>
      </c>
      <c r="B25" s="63" t="s">
        <v>46</v>
      </c>
      <c r="C25" s="7"/>
      <c r="D25" s="7"/>
      <c r="E25" s="7"/>
      <c r="F25" s="7"/>
      <c r="G25" s="8"/>
      <c r="H25" s="60"/>
      <c r="I25" s="65"/>
      <c r="J25" s="79"/>
      <c r="K25" s="15"/>
      <c r="L25" s="32"/>
      <c r="M25" s="17"/>
      <c r="N25" s="33"/>
    </row>
    <row r="26" spans="1:14" ht="12.75">
      <c r="A26" s="2">
        <v>21</v>
      </c>
      <c r="B26" s="63" t="s">
        <v>46</v>
      </c>
      <c r="C26" s="7"/>
      <c r="D26" s="7"/>
      <c r="E26" s="7"/>
      <c r="F26" s="7"/>
      <c r="G26" s="8"/>
      <c r="H26" s="60"/>
      <c r="I26" s="65"/>
      <c r="J26" s="79"/>
      <c r="K26" s="15"/>
      <c r="L26" s="32"/>
      <c r="M26" s="17"/>
      <c r="N26" s="33"/>
    </row>
    <row r="27" spans="1:14" ht="12.75">
      <c r="A27" s="2">
        <v>22</v>
      </c>
      <c r="B27" s="63" t="s">
        <v>46</v>
      </c>
      <c r="C27" s="7"/>
      <c r="D27" s="7"/>
      <c r="E27" s="7"/>
      <c r="F27" s="7"/>
      <c r="G27" s="8"/>
      <c r="H27" s="60"/>
      <c r="I27" s="65"/>
      <c r="J27" s="79"/>
      <c r="K27" s="15"/>
      <c r="L27" s="32"/>
      <c r="M27" s="17"/>
      <c r="N27" s="33"/>
    </row>
    <row r="28" spans="1:14" ht="12.75">
      <c r="A28" s="2">
        <v>23</v>
      </c>
      <c r="B28" s="63" t="s">
        <v>46</v>
      </c>
      <c r="C28" s="7"/>
      <c r="D28" s="7"/>
      <c r="E28" s="7"/>
      <c r="F28" s="7"/>
      <c r="G28" s="8"/>
      <c r="H28" s="60"/>
      <c r="I28" s="65"/>
      <c r="J28" s="79"/>
      <c r="K28" s="15"/>
      <c r="L28" s="32"/>
      <c r="M28" s="17"/>
      <c r="N28" s="33"/>
    </row>
    <row r="29" spans="1:14" ht="12.75">
      <c r="A29" s="2">
        <v>24</v>
      </c>
      <c r="B29" s="63" t="s">
        <v>46</v>
      </c>
      <c r="C29" s="7"/>
      <c r="D29" s="7"/>
      <c r="E29" s="7"/>
      <c r="F29" s="7"/>
      <c r="G29" s="8"/>
      <c r="H29" s="60"/>
      <c r="I29" s="65"/>
      <c r="J29" s="79"/>
      <c r="K29" s="15"/>
      <c r="L29" s="45"/>
      <c r="M29" s="17"/>
      <c r="N29" s="33"/>
    </row>
    <row r="30" spans="1:14" ht="12.75">
      <c r="A30" s="2">
        <v>25</v>
      </c>
      <c r="B30" s="63" t="s">
        <v>46</v>
      </c>
      <c r="C30" s="7"/>
      <c r="D30" s="7"/>
      <c r="E30" s="7"/>
      <c r="F30" s="7"/>
      <c r="G30" s="8"/>
      <c r="H30" s="60"/>
      <c r="I30" s="41"/>
      <c r="J30" s="79"/>
      <c r="K30" s="15"/>
      <c r="L30" s="32"/>
      <c r="M30" s="17"/>
      <c r="N30" s="33"/>
    </row>
    <row r="31" spans="1:14" ht="12.75">
      <c r="A31" s="2">
        <v>26</v>
      </c>
      <c r="B31" s="63" t="s">
        <v>46</v>
      </c>
      <c r="C31" s="7"/>
      <c r="D31" s="7"/>
      <c r="E31" s="7"/>
      <c r="F31" s="7"/>
      <c r="G31" s="8"/>
      <c r="H31" s="60"/>
      <c r="I31" s="41"/>
      <c r="J31" s="79"/>
      <c r="K31" s="15"/>
      <c r="L31" s="32"/>
      <c r="M31" s="17"/>
      <c r="N31" s="33"/>
    </row>
    <row r="32" spans="1:14" ht="12.75">
      <c r="A32" s="2">
        <v>27</v>
      </c>
      <c r="B32" s="63" t="s">
        <v>46</v>
      </c>
      <c r="C32" s="7"/>
      <c r="D32" s="7"/>
      <c r="E32" s="7"/>
      <c r="F32" s="7"/>
      <c r="G32" s="8"/>
      <c r="H32" s="60"/>
      <c r="I32" s="41"/>
      <c r="J32" s="79"/>
      <c r="K32" s="15"/>
      <c r="L32" s="32"/>
      <c r="M32" s="17"/>
      <c r="N32" s="33"/>
    </row>
    <row r="33" spans="1:14" ht="12.75">
      <c r="A33" s="2">
        <v>28</v>
      </c>
      <c r="B33" s="63" t="s">
        <v>46</v>
      </c>
      <c r="C33" s="7"/>
      <c r="D33" s="7"/>
      <c r="E33" s="7"/>
      <c r="F33" s="7"/>
      <c r="G33" s="8"/>
      <c r="H33" s="60"/>
      <c r="I33" s="41"/>
      <c r="J33" s="79"/>
      <c r="K33" s="15"/>
      <c r="L33" s="32"/>
      <c r="M33" s="17"/>
      <c r="N33" s="33"/>
    </row>
    <row r="34" spans="1:14" ht="12.75">
      <c r="A34" s="2">
        <v>29</v>
      </c>
      <c r="B34" s="63" t="s">
        <v>46</v>
      </c>
      <c r="C34" s="7"/>
      <c r="D34" s="7"/>
      <c r="E34" s="7"/>
      <c r="F34" s="7"/>
      <c r="G34" s="8"/>
      <c r="H34" s="60"/>
      <c r="I34" s="41"/>
      <c r="J34" s="79"/>
      <c r="K34" s="15"/>
      <c r="L34" s="32"/>
      <c r="M34" s="17"/>
      <c r="N34" s="33"/>
    </row>
    <row r="35" spans="1:14" ht="13.5" thickBot="1">
      <c r="A35" s="2">
        <v>30</v>
      </c>
      <c r="B35" s="69" t="s">
        <v>46</v>
      </c>
      <c r="C35" s="12"/>
      <c r="D35" s="12"/>
      <c r="E35" s="12"/>
      <c r="F35" s="12"/>
      <c r="G35" s="14"/>
      <c r="H35" s="54"/>
      <c r="I35" s="42"/>
      <c r="J35" s="82"/>
      <c r="K35" s="15"/>
      <c r="L35" s="28"/>
      <c r="M35" s="19"/>
      <c r="N35" s="29"/>
    </row>
    <row r="36" ht="13.5" thickBot="1"/>
    <row r="37" spans="1:14" ht="12.75">
      <c r="A37" s="51" t="s">
        <v>19</v>
      </c>
      <c r="B37" s="5" t="s">
        <v>14</v>
      </c>
      <c r="C37" s="5" t="s">
        <v>29</v>
      </c>
      <c r="D37" s="46" t="s">
        <v>4</v>
      </c>
      <c r="E37" s="5" t="s">
        <v>5</v>
      </c>
      <c r="F37" s="5" t="s">
        <v>23</v>
      </c>
      <c r="G37" s="5" t="s">
        <v>3</v>
      </c>
      <c r="H37" s="56" t="s">
        <v>30</v>
      </c>
      <c r="I37" s="11" t="s">
        <v>33</v>
      </c>
      <c r="J37" s="39" t="s">
        <v>0</v>
      </c>
      <c r="L37" s="25" t="s">
        <v>28</v>
      </c>
      <c r="M37" s="26" t="s">
        <v>27</v>
      </c>
      <c r="N37" s="27" t="s">
        <v>26</v>
      </c>
    </row>
    <row r="38" spans="1:14" ht="13.5" thickBot="1">
      <c r="A38" s="22"/>
      <c r="B38" s="23"/>
      <c r="C38" s="23"/>
      <c r="D38" s="47" t="s">
        <v>6</v>
      </c>
      <c r="E38" s="23"/>
      <c r="F38" s="23"/>
      <c r="G38" s="23"/>
      <c r="H38" s="57"/>
      <c r="I38" s="24" t="s">
        <v>32</v>
      </c>
      <c r="J38" s="44" t="s">
        <v>1</v>
      </c>
      <c r="K38" s="21"/>
      <c r="L38" s="36"/>
      <c r="M38" s="36"/>
      <c r="N38" s="36"/>
    </row>
    <row r="39" spans="1:14" ht="12.75">
      <c r="A39" s="1">
        <v>1</v>
      </c>
      <c r="B39" s="62" t="s">
        <v>47</v>
      </c>
      <c r="C39" s="9"/>
      <c r="D39" s="9"/>
      <c r="E39" s="9"/>
      <c r="F39" s="9"/>
      <c r="G39" s="10"/>
      <c r="H39" s="55"/>
      <c r="I39" s="43"/>
      <c r="J39" s="78">
        <f>IF(D39="",0,1)</f>
        <v>0</v>
      </c>
      <c r="K39" s="15"/>
      <c r="L39" s="30"/>
      <c r="M39" s="16"/>
      <c r="N39" s="31"/>
    </row>
    <row r="40" spans="1:14" ht="12.75">
      <c r="A40" s="2">
        <v>2</v>
      </c>
      <c r="B40" s="63" t="s">
        <v>47</v>
      </c>
      <c r="C40" s="7"/>
      <c r="D40" s="7"/>
      <c r="E40" s="7"/>
      <c r="F40" s="7"/>
      <c r="G40" s="8"/>
      <c r="H40" s="58"/>
      <c r="I40" s="41"/>
      <c r="J40" s="79"/>
      <c r="K40" s="15"/>
      <c r="L40" s="32"/>
      <c r="M40" s="17"/>
      <c r="N40" s="33"/>
    </row>
    <row r="41" spans="1:14" ht="12.75">
      <c r="A41" s="2">
        <v>3</v>
      </c>
      <c r="B41" s="63" t="s">
        <v>47</v>
      </c>
      <c r="C41" s="7"/>
      <c r="D41" s="7"/>
      <c r="E41" s="7"/>
      <c r="F41" s="7"/>
      <c r="G41" s="8"/>
      <c r="H41" s="58"/>
      <c r="I41" s="41"/>
      <c r="J41" s="79"/>
      <c r="K41" s="15"/>
      <c r="L41" s="34"/>
      <c r="M41" s="18"/>
      <c r="N41" s="33"/>
    </row>
    <row r="42" spans="1:14" ht="12.75">
      <c r="A42" s="2">
        <v>4</v>
      </c>
      <c r="B42" s="63" t="s">
        <v>47</v>
      </c>
      <c r="C42" s="7"/>
      <c r="D42" s="7"/>
      <c r="E42" s="7"/>
      <c r="F42" s="7"/>
      <c r="G42" s="8"/>
      <c r="H42" s="58"/>
      <c r="I42" s="41"/>
      <c r="J42" s="79"/>
      <c r="K42" s="15"/>
      <c r="L42" s="32"/>
      <c r="M42" s="17"/>
      <c r="N42" s="33"/>
    </row>
    <row r="43" spans="1:14" ht="12.75">
      <c r="A43" s="2">
        <v>5</v>
      </c>
      <c r="B43" s="63" t="s">
        <v>47</v>
      </c>
      <c r="C43" s="7"/>
      <c r="D43" s="7"/>
      <c r="E43" s="7"/>
      <c r="F43" s="7"/>
      <c r="G43" s="8"/>
      <c r="H43" s="58"/>
      <c r="I43" s="41"/>
      <c r="J43" s="79"/>
      <c r="K43" s="15"/>
      <c r="L43" s="32"/>
      <c r="M43" s="17"/>
      <c r="N43" s="33"/>
    </row>
    <row r="44" spans="1:14" ht="12.75">
      <c r="A44" s="2">
        <v>6</v>
      </c>
      <c r="B44" s="63" t="s">
        <v>47</v>
      </c>
      <c r="C44" s="7"/>
      <c r="D44" s="7"/>
      <c r="E44" s="7"/>
      <c r="F44" s="7"/>
      <c r="G44" s="8"/>
      <c r="H44" s="58"/>
      <c r="I44" s="41"/>
      <c r="J44" s="79"/>
      <c r="K44" s="15"/>
      <c r="L44" s="32"/>
      <c r="M44" s="17"/>
      <c r="N44" s="33"/>
    </row>
    <row r="45" spans="1:14" ht="12.75">
      <c r="A45" s="2">
        <v>7</v>
      </c>
      <c r="B45" s="63" t="s">
        <v>47</v>
      </c>
      <c r="C45" s="7"/>
      <c r="D45" s="7"/>
      <c r="E45" s="7"/>
      <c r="F45" s="7"/>
      <c r="G45" s="8"/>
      <c r="H45" s="60"/>
      <c r="I45" s="65"/>
      <c r="J45" s="79"/>
      <c r="K45" s="15"/>
      <c r="L45" s="32"/>
      <c r="M45" s="17"/>
      <c r="N45" s="33"/>
    </row>
    <row r="46" spans="1:14" ht="12.75">
      <c r="A46" s="2">
        <v>8</v>
      </c>
      <c r="B46" s="63" t="s">
        <v>47</v>
      </c>
      <c r="C46" s="7"/>
      <c r="D46" s="7"/>
      <c r="E46" s="7"/>
      <c r="F46" s="7"/>
      <c r="G46" s="8"/>
      <c r="H46" s="60"/>
      <c r="I46" s="65"/>
      <c r="J46" s="79"/>
      <c r="K46" s="15"/>
      <c r="L46" s="32"/>
      <c r="M46" s="17"/>
      <c r="N46" s="33"/>
    </row>
    <row r="47" spans="1:14" ht="12.75">
      <c r="A47" s="2">
        <v>9</v>
      </c>
      <c r="B47" s="63" t="s">
        <v>47</v>
      </c>
      <c r="C47" s="7"/>
      <c r="D47" s="7"/>
      <c r="E47" s="7"/>
      <c r="F47" s="7"/>
      <c r="G47" s="8"/>
      <c r="H47" s="60"/>
      <c r="I47" s="65"/>
      <c r="J47" s="79"/>
      <c r="K47" s="15"/>
      <c r="L47" s="32"/>
      <c r="M47" s="17"/>
      <c r="N47" s="33"/>
    </row>
    <row r="48" spans="1:14" ht="12.75">
      <c r="A48" s="2">
        <v>10</v>
      </c>
      <c r="B48" s="63" t="s">
        <v>47</v>
      </c>
      <c r="C48" s="7"/>
      <c r="D48" s="7"/>
      <c r="E48" s="7"/>
      <c r="F48" s="7"/>
      <c r="G48" s="8"/>
      <c r="H48" s="60"/>
      <c r="I48" s="65"/>
      <c r="J48" s="79"/>
      <c r="K48" s="15"/>
      <c r="L48" s="32"/>
      <c r="M48" s="17"/>
      <c r="N48" s="33"/>
    </row>
    <row r="49" spans="1:14" ht="12.75">
      <c r="A49" s="2">
        <v>11</v>
      </c>
      <c r="B49" s="63" t="s">
        <v>47</v>
      </c>
      <c r="C49" s="7"/>
      <c r="D49" s="7"/>
      <c r="E49" s="7"/>
      <c r="F49" s="7"/>
      <c r="G49" s="8"/>
      <c r="H49" s="60"/>
      <c r="I49" s="65"/>
      <c r="J49" s="79"/>
      <c r="K49" s="15"/>
      <c r="L49" s="32"/>
      <c r="M49" s="17"/>
      <c r="N49" s="33"/>
    </row>
    <row r="50" spans="1:14" ht="12.75">
      <c r="A50" s="2">
        <v>12</v>
      </c>
      <c r="B50" s="63" t="s">
        <v>47</v>
      </c>
      <c r="C50" s="7"/>
      <c r="D50" s="7"/>
      <c r="E50" s="7"/>
      <c r="F50" s="7"/>
      <c r="G50" s="8"/>
      <c r="H50" s="60"/>
      <c r="I50" s="65"/>
      <c r="J50" s="79"/>
      <c r="K50" s="15"/>
      <c r="L50" s="32"/>
      <c r="M50" s="17"/>
      <c r="N50" s="33"/>
    </row>
    <row r="51" spans="1:14" ht="12.75">
      <c r="A51" s="2">
        <v>13</v>
      </c>
      <c r="B51" s="63" t="s">
        <v>47</v>
      </c>
      <c r="C51" s="7"/>
      <c r="D51" s="7"/>
      <c r="E51" s="7"/>
      <c r="F51" s="7"/>
      <c r="G51" s="8"/>
      <c r="H51" s="60"/>
      <c r="I51" s="65"/>
      <c r="J51" s="79"/>
      <c r="K51" s="15"/>
      <c r="L51" s="32"/>
      <c r="M51" s="17"/>
      <c r="N51" s="33"/>
    </row>
    <row r="52" spans="1:14" ht="12.75">
      <c r="A52" s="2">
        <v>14</v>
      </c>
      <c r="B52" s="63" t="s">
        <v>47</v>
      </c>
      <c r="C52" s="7"/>
      <c r="D52" s="7"/>
      <c r="E52" s="7"/>
      <c r="F52" s="7"/>
      <c r="G52" s="8"/>
      <c r="H52" s="60"/>
      <c r="I52" s="65"/>
      <c r="J52" s="79"/>
      <c r="K52" s="15"/>
      <c r="L52" s="32"/>
      <c r="M52" s="17"/>
      <c r="N52" s="33"/>
    </row>
    <row r="53" spans="1:14" ht="12.75">
      <c r="A53" s="2">
        <v>15</v>
      </c>
      <c r="B53" s="63" t="s">
        <v>47</v>
      </c>
      <c r="C53" s="7"/>
      <c r="D53" s="7"/>
      <c r="E53" s="7"/>
      <c r="F53" s="7"/>
      <c r="G53" s="8"/>
      <c r="H53" s="60"/>
      <c r="I53" s="65"/>
      <c r="J53" s="79"/>
      <c r="K53" s="15"/>
      <c r="L53" s="32"/>
      <c r="M53" s="18"/>
      <c r="N53" s="33"/>
    </row>
    <row r="54" spans="1:14" ht="12.75">
      <c r="A54" s="2">
        <v>16</v>
      </c>
      <c r="B54" s="63" t="s">
        <v>47</v>
      </c>
      <c r="C54" s="7"/>
      <c r="D54" s="7"/>
      <c r="E54" s="7"/>
      <c r="F54" s="7"/>
      <c r="G54" s="8"/>
      <c r="H54" s="60"/>
      <c r="I54" s="65"/>
      <c r="J54" s="79"/>
      <c r="K54" s="15"/>
      <c r="L54" s="68"/>
      <c r="M54" s="17"/>
      <c r="N54" s="70"/>
    </row>
    <row r="55" spans="1:14" ht="12.75">
      <c r="A55" s="2">
        <v>17</v>
      </c>
      <c r="B55" s="63" t="s">
        <v>47</v>
      </c>
      <c r="C55" s="7"/>
      <c r="D55" s="7"/>
      <c r="E55" s="7"/>
      <c r="F55" s="7"/>
      <c r="G55" s="8"/>
      <c r="H55" s="60"/>
      <c r="I55" s="65"/>
      <c r="J55" s="79"/>
      <c r="K55" s="15"/>
      <c r="L55" s="32"/>
      <c r="M55" s="20"/>
      <c r="N55" s="33"/>
    </row>
    <row r="56" spans="1:14" ht="12.75">
      <c r="A56" s="2">
        <v>18</v>
      </c>
      <c r="B56" s="63" t="s">
        <v>47</v>
      </c>
      <c r="C56" s="7"/>
      <c r="D56" s="7"/>
      <c r="E56" s="7"/>
      <c r="F56" s="7"/>
      <c r="G56" s="8"/>
      <c r="H56" s="60"/>
      <c r="I56" s="65"/>
      <c r="J56" s="79"/>
      <c r="K56" s="15"/>
      <c r="L56" s="32"/>
      <c r="M56" s="17"/>
      <c r="N56" s="33"/>
    </row>
    <row r="57" spans="1:14" ht="12.75">
      <c r="A57" s="2">
        <v>19</v>
      </c>
      <c r="B57" s="63" t="s">
        <v>47</v>
      </c>
      <c r="C57" s="7"/>
      <c r="D57" s="7"/>
      <c r="E57" s="7"/>
      <c r="F57" s="7"/>
      <c r="G57" s="8"/>
      <c r="H57" s="60"/>
      <c r="I57" s="65"/>
      <c r="J57" s="79"/>
      <c r="K57" s="15"/>
      <c r="L57" s="32"/>
      <c r="M57" s="17"/>
      <c r="N57" s="33"/>
    </row>
    <row r="58" spans="1:14" ht="12.75">
      <c r="A58" s="2">
        <v>20</v>
      </c>
      <c r="B58" s="63" t="s">
        <v>47</v>
      </c>
      <c r="C58" s="7"/>
      <c r="D58" s="7"/>
      <c r="E58" s="7"/>
      <c r="F58" s="7"/>
      <c r="G58" s="8"/>
      <c r="H58" s="60"/>
      <c r="I58" s="65"/>
      <c r="J58" s="79"/>
      <c r="K58" s="15"/>
      <c r="L58" s="32"/>
      <c r="M58" s="17"/>
      <c r="N58" s="33"/>
    </row>
    <row r="59" spans="1:14" ht="12.75">
      <c r="A59" s="2">
        <v>21</v>
      </c>
      <c r="B59" s="63" t="s">
        <v>47</v>
      </c>
      <c r="C59" s="7"/>
      <c r="D59" s="7"/>
      <c r="E59" s="7"/>
      <c r="F59" s="7"/>
      <c r="G59" s="8"/>
      <c r="H59" s="60"/>
      <c r="I59" s="65"/>
      <c r="J59" s="79"/>
      <c r="K59" s="15"/>
      <c r="L59" s="32"/>
      <c r="M59" s="17"/>
      <c r="N59" s="33"/>
    </row>
    <row r="60" spans="1:14" ht="12.75">
      <c r="A60" s="2">
        <v>22</v>
      </c>
      <c r="B60" s="63" t="s">
        <v>47</v>
      </c>
      <c r="C60" s="7"/>
      <c r="D60" s="7"/>
      <c r="E60" s="7"/>
      <c r="F60" s="7"/>
      <c r="G60" s="8"/>
      <c r="H60" s="60"/>
      <c r="I60" s="65"/>
      <c r="J60" s="79"/>
      <c r="K60" s="15"/>
      <c r="L60" s="32"/>
      <c r="M60" s="17"/>
      <c r="N60" s="33"/>
    </row>
    <row r="61" spans="1:14" ht="12.75">
      <c r="A61" s="2">
        <v>23</v>
      </c>
      <c r="B61" s="63" t="s">
        <v>47</v>
      </c>
      <c r="C61" s="7"/>
      <c r="D61" s="7"/>
      <c r="E61" s="7"/>
      <c r="F61" s="7"/>
      <c r="G61" s="8"/>
      <c r="H61" s="60"/>
      <c r="I61" s="65"/>
      <c r="J61" s="79"/>
      <c r="K61" s="15"/>
      <c r="L61" s="32"/>
      <c r="M61" s="17"/>
      <c r="N61" s="33"/>
    </row>
    <row r="62" spans="1:14" ht="12.75">
      <c r="A62" s="2">
        <v>24</v>
      </c>
      <c r="B62" s="63" t="s">
        <v>47</v>
      </c>
      <c r="C62" s="7"/>
      <c r="D62" s="7"/>
      <c r="E62" s="7"/>
      <c r="F62" s="7"/>
      <c r="G62" s="8"/>
      <c r="H62" s="60"/>
      <c r="I62" s="65"/>
      <c r="J62" s="79"/>
      <c r="K62" s="15"/>
      <c r="L62" s="45"/>
      <c r="M62" s="17"/>
      <c r="N62" s="33"/>
    </row>
    <row r="63" spans="1:14" ht="12.75">
      <c r="A63" s="2">
        <v>25</v>
      </c>
      <c r="B63" s="63" t="s">
        <v>47</v>
      </c>
      <c r="C63" s="7"/>
      <c r="D63" s="7"/>
      <c r="E63" s="7"/>
      <c r="F63" s="7"/>
      <c r="G63" s="8"/>
      <c r="H63" s="60"/>
      <c r="I63" s="41"/>
      <c r="J63" s="79"/>
      <c r="K63" s="15"/>
      <c r="L63" s="32"/>
      <c r="M63" s="17"/>
      <c r="N63" s="33"/>
    </row>
    <row r="64" spans="1:14" ht="12.75">
      <c r="A64" s="2">
        <v>26</v>
      </c>
      <c r="B64" s="63" t="s">
        <v>47</v>
      </c>
      <c r="C64" s="7"/>
      <c r="D64" s="7"/>
      <c r="E64" s="7"/>
      <c r="F64" s="7"/>
      <c r="G64" s="8"/>
      <c r="H64" s="60"/>
      <c r="I64" s="41"/>
      <c r="J64" s="79"/>
      <c r="K64" s="15"/>
      <c r="L64" s="32"/>
      <c r="M64" s="17"/>
      <c r="N64" s="33"/>
    </row>
    <row r="65" spans="1:14" ht="12.75">
      <c r="A65" s="2">
        <v>27</v>
      </c>
      <c r="B65" s="63" t="s">
        <v>47</v>
      </c>
      <c r="C65" s="7"/>
      <c r="D65" s="7"/>
      <c r="E65" s="7"/>
      <c r="F65" s="7"/>
      <c r="G65" s="8"/>
      <c r="H65" s="60"/>
      <c r="I65" s="41"/>
      <c r="J65" s="79"/>
      <c r="K65" s="15"/>
      <c r="L65" s="32"/>
      <c r="M65" s="17"/>
      <c r="N65" s="33"/>
    </row>
    <row r="66" spans="1:14" ht="12.75">
      <c r="A66" s="2">
        <v>28</v>
      </c>
      <c r="B66" s="63" t="s">
        <v>47</v>
      </c>
      <c r="C66" s="7"/>
      <c r="D66" s="7"/>
      <c r="E66" s="7"/>
      <c r="F66" s="7"/>
      <c r="G66" s="8"/>
      <c r="H66" s="60"/>
      <c r="I66" s="41"/>
      <c r="J66" s="79"/>
      <c r="K66" s="15"/>
      <c r="L66" s="32"/>
      <c r="M66" s="17"/>
      <c r="N66" s="33"/>
    </row>
    <row r="67" spans="1:14" ht="12.75">
      <c r="A67" s="2">
        <v>29</v>
      </c>
      <c r="B67" s="63" t="s">
        <v>47</v>
      </c>
      <c r="C67" s="7"/>
      <c r="D67" s="7"/>
      <c r="E67" s="7"/>
      <c r="F67" s="7"/>
      <c r="G67" s="8"/>
      <c r="H67" s="60"/>
      <c r="I67" s="41"/>
      <c r="J67" s="79"/>
      <c r="K67" s="15"/>
      <c r="L67" s="32"/>
      <c r="M67" s="17"/>
      <c r="N67" s="33"/>
    </row>
    <row r="68" spans="1:14" ht="13.5" thickBot="1">
      <c r="A68" s="2">
        <v>30</v>
      </c>
      <c r="B68" s="69" t="s">
        <v>47</v>
      </c>
      <c r="C68" s="12"/>
      <c r="D68" s="12"/>
      <c r="E68" s="12"/>
      <c r="F68" s="12"/>
      <c r="G68" s="14"/>
      <c r="H68" s="54"/>
      <c r="I68" s="42"/>
      <c r="J68" s="82"/>
      <c r="K68" s="15"/>
      <c r="L68" s="28"/>
      <c r="M68" s="19"/>
      <c r="N68" s="29"/>
    </row>
    <row r="69" ht="13.5" thickBot="1"/>
    <row r="70" spans="1:14" ht="12.75">
      <c r="A70" s="51" t="s">
        <v>19</v>
      </c>
      <c r="B70" s="5" t="s">
        <v>14</v>
      </c>
      <c r="C70" s="5" t="s">
        <v>29</v>
      </c>
      <c r="D70" s="46" t="s">
        <v>4</v>
      </c>
      <c r="E70" s="5" t="s">
        <v>5</v>
      </c>
      <c r="F70" s="5" t="s">
        <v>23</v>
      </c>
      <c r="G70" s="5" t="s">
        <v>3</v>
      </c>
      <c r="H70" s="56" t="s">
        <v>30</v>
      </c>
      <c r="I70" s="11" t="s">
        <v>33</v>
      </c>
      <c r="J70" s="39" t="s">
        <v>0</v>
      </c>
      <c r="L70" s="25" t="s">
        <v>28</v>
      </c>
      <c r="M70" s="26" t="s">
        <v>27</v>
      </c>
      <c r="N70" s="27" t="s">
        <v>26</v>
      </c>
    </row>
    <row r="71" spans="1:14" ht="13.5" thickBot="1">
      <c r="A71" s="22"/>
      <c r="B71" s="23"/>
      <c r="C71" s="23"/>
      <c r="D71" s="47" t="s">
        <v>6</v>
      </c>
      <c r="E71" s="23"/>
      <c r="F71" s="23"/>
      <c r="G71" s="23"/>
      <c r="H71" s="57"/>
      <c r="I71" s="24" t="s">
        <v>32</v>
      </c>
      <c r="J71" s="44" t="s">
        <v>1</v>
      </c>
      <c r="K71" s="21"/>
      <c r="L71" s="36"/>
      <c r="M71" s="36"/>
      <c r="N71" s="36"/>
    </row>
    <row r="72" spans="1:14" ht="12.75">
      <c r="A72" s="1">
        <v>1</v>
      </c>
      <c r="B72" s="62" t="s">
        <v>48</v>
      </c>
      <c r="C72" s="9"/>
      <c r="D72" s="9"/>
      <c r="E72" s="9"/>
      <c r="F72" s="9"/>
      <c r="G72" s="10"/>
      <c r="H72" s="55"/>
      <c r="I72" s="43"/>
      <c r="J72" s="78">
        <f>IF(D72="",0,1)</f>
        <v>0</v>
      </c>
      <c r="K72" s="15"/>
      <c r="L72" s="30"/>
      <c r="M72" s="16"/>
      <c r="N72" s="31"/>
    </row>
    <row r="73" spans="1:14" ht="12.75">
      <c r="A73" s="2">
        <v>2</v>
      </c>
      <c r="B73" s="63" t="s">
        <v>48</v>
      </c>
      <c r="C73" s="7"/>
      <c r="D73" s="7"/>
      <c r="E73" s="7"/>
      <c r="F73" s="7"/>
      <c r="G73" s="8"/>
      <c r="H73" s="58"/>
      <c r="I73" s="41"/>
      <c r="J73" s="79"/>
      <c r="K73" s="15"/>
      <c r="L73" s="32"/>
      <c r="M73" s="17"/>
      <c r="N73" s="33"/>
    </row>
    <row r="74" spans="1:14" ht="12.75">
      <c r="A74" s="2">
        <v>3</v>
      </c>
      <c r="B74" s="63" t="s">
        <v>48</v>
      </c>
      <c r="C74" s="7"/>
      <c r="D74" s="7"/>
      <c r="E74" s="7"/>
      <c r="F74" s="7"/>
      <c r="G74" s="8"/>
      <c r="H74" s="58"/>
      <c r="I74" s="41"/>
      <c r="J74" s="79"/>
      <c r="K74" s="15"/>
      <c r="L74" s="34"/>
      <c r="M74" s="18"/>
      <c r="N74" s="33"/>
    </row>
    <row r="75" spans="1:14" ht="12.75">
      <c r="A75" s="2">
        <v>4</v>
      </c>
      <c r="B75" s="63" t="s">
        <v>48</v>
      </c>
      <c r="C75" s="7"/>
      <c r="D75" s="7"/>
      <c r="E75" s="7"/>
      <c r="F75" s="7"/>
      <c r="G75" s="8"/>
      <c r="H75" s="58"/>
      <c r="I75" s="41"/>
      <c r="J75" s="79"/>
      <c r="K75" s="15"/>
      <c r="L75" s="32"/>
      <c r="M75" s="17"/>
      <c r="N75" s="33"/>
    </row>
    <row r="76" spans="1:14" ht="12.75">
      <c r="A76" s="2">
        <v>5</v>
      </c>
      <c r="B76" s="63" t="s">
        <v>48</v>
      </c>
      <c r="C76" s="7"/>
      <c r="D76" s="7"/>
      <c r="E76" s="7"/>
      <c r="F76" s="7"/>
      <c r="G76" s="8"/>
      <c r="H76" s="58"/>
      <c r="I76" s="41"/>
      <c r="J76" s="79"/>
      <c r="K76" s="15"/>
      <c r="L76" s="32"/>
      <c r="M76" s="17"/>
      <c r="N76" s="33"/>
    </row>
    <row r="77" spans="1:14" ht="12.75">
      <c r="A77" s="2">
        <v>6</v>
      </c>
      <c r="B77" s="63" t="s">
        <v>48</v>
      </c>
      <c r="C77" s="7"/>
      <c r="D77" s="7"/>
      <c r="E77" s="7"/>
      <c r="F77" s="7"/>
      <c r="G77" s="8"/>
      <c r="H77" s="58"/>
      <c r="I77" s="41"/>
      <c r="J77" s="79"/>
      <c r="K77" s="15"/>
      <c r="L77" s="32"/>
      <c r="M77" s="17"/>
      <c r="N77" s="33"/>
    </row>
    <row r="78" spans="1:14" ht="12.75">
      <c r="A78" s="2">
        <v>7</v>
      </c>
      <c r="B78" s="63" t="s">
        <v>48</v>
      </c>
      <c r="C78" s="7"/>
      <c r="D78" s="7"/>
      <c r="E78" s="7"/>
      <c r="F78" s="7"/>
      <c r="G78" s="8"/>
      <c r="H78" s="60"/>
      <c r="I78" s="65"/>
      <c r="J78" s="79"/>
      <c r="K78" s="15"/>
      <c r="L78" s="32"/>
      <c r="M78" s="17"/>
      <c r="N78" s="33"/>
    </row>
    <row r="79" spans="1:14" ht="12.75">
      <c r="A79" s="2">
        <v>8</v>
      </c>
      <c r="B79" s="63" t="s">
        <v>48</v>
      </c>
      <c r="C79" s="7"/>
      <c r="D79" s="7"/>
      <c r="E79" s="7"/>
      <c r="F79" s="7"/>
      <c r="G79" s="8"/>
      <c r="H79" s="60"/>
      <c r="I79" s="65"/>
      <c r="J79" s="79"/>
      <c r="K79" s="15"/>
      <c r="L79" s="32"/>
      <c r="M79" s="17"/>
      <c r="N79" s="33"/>
    </row>
    <row r="80" spans="1:14" ht="12.75">
      <c r="A80" s="2">
        <v>9</v>
      </c>
      <c r="B80" s="63" t="s">
        <v>48</v>
      </c>
      <c r="C80" s="7"/>
      <c r="D80" s="7"/>
      <c r="E80" s="7"/>
      <c r="F80" s="7"/>
      <c r="G80" s="8"/>
      <c r="H80" s="60"/>
      <c r="I80" s="65"/>
      <c r="J80" s="79"/>
      <c r="K80" s="15"/>
      <c r="L80" s="32"/>
      <c r="M80" s="17"/>
      <c r="N80" s="33"/>
    </row>
    <row r="81" spans="1:14" ht="12.75">
      <c r="A81" s="2">
        <v>10</v>
      </c>
      <c r="B81" s="63" t="s">
        <v>48</v>
      </c>
      <c r="C81" s="7"/>
      <c r="D81" s="7"/>
      <c r="E81" s="7"/>
      <c r="F81" s="7"/>
      <c r="G81" s="8"/>
      <c r="H81" s="60"/>
      <c r="I81" s="65"/>
      <c r="J81" s="79"/>
      <c r="K81" s="15"/>
      <c r="L81" s="32"/>
      <c r="M81" s="17"/>
      <c r="N81" s="33"/>
    </row>
    <row r="82" spans="1:14" ht="12.75">
      <c r="A82" s="2">
        <v>11</v>
      </c>
      <c r="B82" s="63" t="s">
        <v>48</v>
      </c>
      <c r="C82" s="7"/>
      <c r="D82" s="7"/>
      <c r="E82" s="7"/>
      <c r="F82" s="7"/>
      <c r="G82" s="8"/>
      <c r="H82" s="60"/>
      <c r="I82" s="65"/>
      <c r="J82" s="79"/>
      <c r="K82" s="15"/>
      <c r="L82" s="32"/>
      <c r="M82" s="17"/>
      <c r="N82" s="33"/>
    </row>
    <row r="83" spans="1:14" ht="12.75">
      <c r="A83" s="2">
        <v>12</v>
      </c>
      <c r="B83" s="63" t="s">
        <v>48</v>
      </c>
      <c r="C83" s="7"/>
      <c r="D83" s="7"/>
      <c r="E83" s="7"/>
      <c r="F83" s="7"/>
      <c r="G83" s="8"/>
      <c r="H83" s="60"/>
      <c r="I83" s="65"/>
      <c r="J83" s="79"/>
      <c r="K83" s="15"/>
      <c r="L83" s="32"/>
      <c r="M83" s="17"/>
      <c r="N83" s="33"/>
    </row>
    <row r="84" spans="1:14" ht="12.75">
      <c r="A84" s="2">
        <v>13</v>
      </c>
      <c r="B84" s="63" t="s">
        <v>48</v>
      </c>
      <c r="C84" s="7"/>
      <c r="D84" s="7"/>
      <c r="E84" s="7"/>
      <c r="F84" s="7"/>
      <c r="G84" s="8"/>
      <c r="H84" s="60"/>
      <c r="I84" s="65"/>
      <c r="J84" s="79"/>
      <c r="K84" s="15"/>
      <c r="L84" s="32"/>
      <c r="M84" s="17"/>
      <c r="N84" s="33"/>
    </row>
    <row r="85" spans="1:14" ht="12.75">
      <c r="A85" s="2">
        <v>14</v>
      </c>
      <c r="B85" s="63" t="s">
        <v>48</v>
      </c>
      <c r="C85" s="7"/>
      <c r="D85" s="7"/>
      <c r="E85" s="7"/>
      <c r="F85" s="7"/>
      <c r="G85" s="8"/>
      <c r="H85" s="60"/>
      <c r="I85" s="65"/>
      <c r="J85" s="79"/>
      <c r="K85" s="15"/>
      <c r="L85" s="32"/>
      <c r="M85" s="17"/>
      <c r="N85" s="33"/>
    </row>
    <row r="86" spans="1:14" ht="12.75">
      <c r="A86" s="2">
        <v>15</v>
      </c>
      <c r="B86" s="63" t="s">
        <v>48</v>
      </c>
      <c r="C86" s="7"/>
      <c r="D86" s="7"/>
      <c r="E86" s="7"/>
      <c r="F86" s="7"/>
      <c r="G86" s="8"/>
      <c r="H86" s="60"/>
      <c r="I86" s="65"/>
      <c r="J86" s="79"/>
      <c r="K86" s="15"/>
      <c r="L86" s="32"/>
      <c r="M86" s="18"/>
      <c r="N86" s="33"/>
    </row>
    <row r="87" spans="1:14" ht="12.75">
      <c r="A87" s="2">
        <v>16</v>
      </c>
      <c r="B87" s="63" t="s">
        <v>48</v>
      </c>
      <c r="C87" s="7"/>
      <c r="D87" s="7"/>
      <c r="E87" s="7"/>
      <c r="F87" s="7"/>
      <c r="G87" s="8"/>
      <c r="H87" s="60"/>
      <c r="I87" s="65"/>
      <c r="J87" s="79"/>
      <c r="K87" s="15"/>
      <c r="L87" s="68"/>
      <c r="M87" s="17"/>
      <c r="N87" s="70"/>
    </row>
    <row r="88" spans="1:14" ht="12.75">
      <c r="A88" s="2">
        <v>17</v>
      </c>
      <c r="B88" s="63" t="s">
        <v>48</v>
      </c>
      <c r="C88" s="7"/>
      <c r="D88" s="7"/>
      <c r="E88" s="7"/>
      <c r="F88" s="7"/>
      <c r="G88" s="8"/>
      <c r="H88" s="60"/>
      <c r="I88" s="65"/>
      <c r="J88" s="79"/>
      <c r="K88" s="15"/>
      <c r="L88" s="32"/>
      <c r="M88" s="20"/>
      <c r="N88" s="33"/>
    </row>
    <row r="89" spans="1:14" ht="12.75">
      <c r="A89" s="2">
        <v>18</v>
      </c>
      <c r="B89" s="63" t="s">
        <v>48</v>
      </c>
      <c r="C89" s="7"/>
      <c r="D89" s="7"/>
      <c r="E89" s="7"/>
      <c r="F89" s="7"/>
      <c r="G89" s="8"/>
      <c r="H89" s="60"/>
      <c r="I89" s="65"/>
      <c r="J89" s="79"/>
      <c r="K89" s="15"/>
      <c r="L89" s="32"/>
      <c r="M89" s="17"/>
      <c r="N89" s="33"/>
    </row>
    <row r="90" spans="1:14" ht="12.75">
      <c r="A90" s="2">
        <v>19</v>
      </c>
      <c r="B90" s="63" t="s">
        <v>48</v>
      </c>
      <c r="C90" s="7"/>
      <c r="D90" s="7"/>
      <c r="E90" s="7"/>
      <c r="F90" s="7"/>
      <c r="G90" s="8"/>
      <c r="H90" s="60"/>
      <c r="I90" s="65"/>
      <c r="J90" s="79"/>
      <c r="K90" s="15"/>
      <c r="L90" s="32"/>
      <c r="M90" s="17"/>
      <c r="N90" s="33"/>
    </row>
    <row r="91" spans="1:14" ht="12.75">
      <c r="A91" s="2">
        <v>20</v>
      </c>
      <c r="B91" s="63" t="s">
        <v>48</v>
      </c>
      <c r="C91" s="7"/>
      <c r="D91" s="7"/>
      <c r="E91" s="7"/>
      <c r="F91" s="7"/>
      <c r="G91" s="8"/>
      <c r="H91" s="60"/>
      <c r="I91" s="65"/>
      <c r="J91" s="79"/>
      <c r="K91" s="15"/>
      <c r="L91" s="32"/>
      <c r="M91" s="17"/>
      <c r="N91" s="33"/>
    </row>
    <row r="92" spans="1:14" ht="12.75">
      <c r="A92" s="2">
        <v>21</v>
      </c>
      <c r="B92" s="63" t="s">
        <v>48</v>
      </c>
      <c r="C92" s="7"/>
      <c r="D92" s="7"/>
      <c r="E92" s="7"/>
      <c r="F92" s="7"/>
      <c r="G92" s="8"/>
      <c r="H92" s="60"/>
      <c r="I92" s="65"/>
      <c r="J92" s="79"/>
      <c r="K92" s="15"/>
      <c r="L92" s="32"/>
      <c r="M92" s="17"/>
      <c r="N92" s="33"/>
    </row>
    <row r="93" spans="1:14" ht="12.75">
      <c r="A93" s="2">
        <v>22</v>
      </c>
      <c r="B93" s="63" t="s">
        <v>48</v>
      </c>
      <c r="C93" s="7"/>
      <c r="D93" s="7"/>
      <c r="E93" s="7"/>
      <c r="F93" s="7"/>
      <c r="G93" s="8"/>
      <c r="H93" s="60"/>
      <c r="I93" s="65"/>
      <c r="J93" s="79"/>
      <c r="K93" s="15"/>
      <c r="L93" s="32"/>
      <c r="M93" s="17"/>
      <c r="N93" s="33"/>
    </row>
    <row r="94" spans="1:14" ht="12.75">
      <c r="A94" s="2">
        <v>23</v>
      </c>
      <c r="B94" s="63" t="s">
        <v>48</v>
      </c>
      <c r="C94" s="7"/>
      <c r="D94" s="7"/>
      <c r="E94" s="7"/>
      <c r="F94" s="7"/>
      <c r="G94" s="8"/>
      <c r="H94" s="60"/>
      <c r="I94" s="65"/>
      <c r="J94" s="79"/>
      <c r="K94" s="15"/>
      <c r="L94" s="32"/>
      <c r="M94" s="17"/>
      <c r="N94" s="33"/>
    </row>
    <row r="95" spans="1:14" ht="12.75">
      <c r="A95" s="2">
        <v>24</v>
      </c>
      <c r="B95" s="63" t="s">
        <v>48</v>
      </c>
      <c r="C95" s="7"/>
      <c r="D95" s="7"/>
      <c r="E95" s="7"/>
      <c r="F95" s="7"/>
      <c r="G95" s="8"/>
      <c r="H95" s="60"/>
      <c r="I95" s="65"/>
      <c r="J95" s="79"/>
      <c r="K95" s="15"/>
      <c r="L95" s="45"/>
      <c r="M95" s="17"/>
      <c r="N95" s="33"/>
    </row>
    <row r="96" spans="1:14" ht="12.75">
      <c r="A96" s="2">
        <v>25</v>
      </c>
      <c r="B96" s="63" t="s">
        <v>48</v>
      </c>
      <c r="C96" s="7"/>
      <c r="D96" s="7"/>
      <c r="E96" s="7"/>
      <c r="F96" s="7"/>
      <c r="G96" s="8"/>
      <c r="H96" s="60"/>
      <c r="I96" s="41"/>
      <c r="J96" s="79"/>
      <c r="K96" s="15"/>
      <c r="L96" s="32"/>
      <c r="M96" s="17"/>
      <c r="N96" s="33"/>
    </row>
    <row r="97" spans="1:14" ht="12.75">
      <c r="A97" s="2">
        <v>26</v>
      </c>
      <c r="B97" s="63" t="s">
        <v>48</v>
      </c>
      <c r="C97" s="7"/>
      <c r="D97" s="7"/>
      <c r="E97" s="7"/>
      <c r="F97" s="7"/>
      <c r="G97" s="8"/>
      <c r="H97" s="60"/>
      <c r="I97" s="41"/>
      <c r="J97" s="79"/>
      <c r="K97" s="15"/>
      <c r="L97" s="32"/>
      <c r="M97" s="17"/>
      <c r="N97" s="33"/>
    </row>
    <row r="98" spans="1:14" ht="12.75">
      <c r="A98" s="2">
        <v>27</v>
      </c>
      <c r="B98" s="63" t="s">
        <v>48</v>
      </c>
      <c r="C98" s="7"/>
      <c r="D98" s="7"/>
      <c r="E98" s="7"/>
      <c r="F98" s="7"/>
      <c r="G98" s="8"/>
      <c r="H98" s="60"/>
      <c r="I98" s="41"/>
      <c r="J98" s="79"/>
      <c r="K98" s="15"/>
      <c r="L98" s="32"/>
      <c r="M98" s="17"/>
      <c r="N98" s="33"/>
    </row>
    <row r="99" spans="1:14" ht="12.75">
      <c r="A99" s="2">
        <v>28</v>
      </c>
      <c r="B99" s="63" t="s">
        <v>48</v>
      </c>
      <c r="C99" s="7"/>
      <c r="D99" s="7"/>
      <c r="E99" s="7"/>
      <c r="F99" s="7"/>
      <c r="G99" s="8"/>
      <c r="H99" s="60"/>
      <c r="I99" s="41"/>
      <c r="J99" s="79"/>
      <c r="K99" s="15"/>
      <c r="L99" s="32"/>
      <c r="M99" s="17"/>
      <c r="N99" s="33"/>
    </row>
    <row r="100" spans="1:14" ht="12.75">
      <c r="A100" s="2">
        <v>29</v>
      </c>
      <c r="B100" s="63" t="s">
        <v>48</v>
      </c>
      <c r="C100" s="7"/>
      <c r="D100" s="7"/>
      <c r="E100" s="7"/>
      <c r="F100" s="7"/>
      <c r="G100" s="8"/>
      <c r="H100" s="60"/>
      <c r="I100" s="41"/>
      <c r="J100" s="79"/>
      <c r="K100" s="15"/>
      <c r="L100" s="32"/>
      <c r="M100" s="17"/>
      <c r="N100" s="33"/>
    </row>
    <row r="101" spans="1:14" ht="13.5" thickBot="1">
      <c r="A101" s="2">
        <v>30</v>
      </c>
      <c r="B101" s="69" t="s">
        <v>48</v>
      </c>
      <c r="C101" s="12"/>
      <c r="D101" s="12"/>
      <c r="E101" s="12"/>
      <c r="F101" s="12"/>
      <c r="G101" s="14"/>
      <c r="H101" s="54"/>
      <c r="I101" s="42"/>
      <c r="J101" s="87"/>
      <c r="K101" s="15"/>
      <c r="L101" s="28"/>
      <c r="M101" s="19"/>
      <c r="N101" s="29"/>
    </row>
    <row r="102" ht="13.5" thickBot="1">
      <c r="J102" s="112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40"/>
  <sheetViews>
    <sheetView zoomScaleSheetLayoutView="100" zoomScalePageLayoutView="0" workbookViewId="0" topLeftCell="A1">
      <selection activeCell="B33" sqref="B33"/>
    </sheetView>
  </sheetViews>
  <sheetFormatPr defaultColWidth="8.8515625" defaultRowHeight="12.75"/>
  <cols>
    <col min="1" max="1" width="6.421875" style="114" customWidth="1"/>
    <col min="2" max="2" width="18.00390625" style="114" customWidth="1"/>
    <col min="3" max="3" width="17.140625" style="114" customWidth="1"/>
    <col min="4" max="4" width="12.28125" style="114" customWidth="1"/>
    <col min="5" max="5" width="12.00390625" style="114" customWidth="1"/>
    <col min="6" max="6" width="11.00390625" style="114" customWidth="1"/>
    <col min="7" max="16384" width="8.8515625" style="114" customWidth="1"/>
  </cols>
  <sheetData>
    <row r="1" ht="18" thickBot="1"/>
    <row r="2" spans="1:4" ht="18.75" thickBot="1">
      <c r="A2" s="621" t="s">
        <v>109</v>
      </c>
      <c r="B2" s="621"/>
      <c r="C2" s="621"/>
      <c r="D2" s="621"/>
    </row>
    <row r="3" spans="2:3" ht="18" thickBot="1">
      <c r="B3" s="617" t="s">
        <v>110</v>
      </c>
      <c r="C3" s="618"/>
    </row>
    <row r="4" ht="18" thickBot="1">
      <c r="D4" s="140"/>
    </row>
    <row r="5" spans="1:4" ht="61.5" customHeight="1">
      <c r="A5" s="619" t="s">
        <v>15</v>
      </c>
      <c r="B5" s="153" t="s">
        <v>16</v>
      </c>
      <c r="C5" s="154" t="s">
        <v>5</v>
      </c>
      <c r="D5" s="155" t="s">
        <v>8</v>
      </c>
    </row>
    <row r="6" spans="1:4" ht="18" thickBot="1">
      <c r="A6" s="620"/>
      <c r="B6" s="156" t="s">
        <v>6</v>
      </c>
      <c r="C6" s="157"/>
      <c r="D6" s="158" t="s">
        <v>1</v>
      </c>
    </row>
    <row r="7" spans="1:4" ht="15" customHeight="1">
      <c r="A7" s="159">
        <v>1</v>
      </c>
      <c r="B7" s="160"/>
      <c r="C7" s="160"/>
      <c r="D7" s="161">
        <f aca="true" t="shared" si="0" ref="D7:D38">IF(B7="",0,1)</f>
        <v>0</v>
      </c>
    </row>
    <row r="8" spans="1:4" ht="15" customHeight="1">
      <c r="A8" s="162">
        <v>2</v>
      </c>
      <c r="B8" s="163"/>
      <c r="C8" s="163"/>
      <c r="D8" s="164">
        <f t="shared" si="0"/>
        <v>0</v>
      </c>
    </row>
    <row r="9" spans="1:4" ht="15" customHeight="1">
      <c r="A9" s="162">
        <v>3</v>
      </c>
      <c r="B9" s="163"/>
      <c r="C9" s="163"/>
      <c r="D9" s="164">
        <f t="shared" si="0"/>
        <v>0</v>
      </c>
    </row>
    <row r="10" spans="1:4" ht="15" customHeight="1">
      <c r="A10" s="159">
        <v>4</v>
      </c>
      <c r="B10" s="163"/>
      <c r="C10" s="163"/>
      <c r="D10" s="164">
        <f t="shared" si="0"/>
        <v>0</v>
      </c>
    </row>
    <row r="11" spans="1:4" ht="15" customHeight="1">
      <c r="A11" s="162">
        <v>5</v>
      </c>
      <c r="B11" s="163"/>
      <c r="C11" s="163"/>
      <c r="D11" s="164">
        <f t="shared" si="0"/>
        <v>0</v>
      </c>
    </row>
    <row r="12" spans="1:4" ht="15" customHeight="1">
      <c r="A12" s="162">
        <v>6</v>
      </c>
      <c r="B12" s="163"/>
      <c r="C12" s="163"/>
      <c r="D12" s="164">
        <f t="shared" si="0"/>
        <v>0</v>
      </c>
    </row>
    <row r="13" spans="1:4" ht="15" customHeight="1">
      <c r="A13" s="159">
        <v>7</v>
      </c>
      <c r="B13" s="163"/>
      <c r="C13" s="163"/>
      <c r="D13" s="164">
        <f t="shared" si="0"/>
        <v>0</v>
      </c>
    </row>
    <row r="14" spans="1:4" ht="15" customHeight="1">
      <c r="A14" s="162">
        <v>8</v>
      </c>
      <c r="B14" s="163"/>
      <c r="C14" s="163"/>
      <c r="D14" s="164">
        <f t="shared" si="0"/>
        <v>0</v>
      </c>
    </row>
    <row r="15" spans="1:4" ht="15" customHeight="1">
      <c r="A15" s="162">
        <v>9</v>
      </c>
      <c r="B15" s="163"/>
      <c r="C15" s="163"/>
      <c r="D15" s="164">
        <f t="shared" si="0"/>
        <v>0</v>
      </c>
    </row>
    <row r="16" spans="1:4" ht="15" customHeight="1">
      <c r="A16" s="159">
        <v>10</v>
      </c>
      <c r="B16" s="163"/>
      <c r="C16" s="163"/>
      <c r="D16" s="164">
        <f t="shared" si="0"/>
        <v>0</v>
      </c>
    </row>
    <row r="17" spans="1:4" ht="15" customHeight="1">
      <c r="A17" s="162">
        <v>11</v>
      </c>
      <c r="B17" s="163"/>
      <c r="C17" s="163"/>
      <c r="D17" s="164">
        <f t="shared" si="0"/>
        <v>0</v>
      </c>
    </row>
    <row r="18" spans="1:4" ht="15" customHeight="1">
      <c r="A18" s="162">
        <v>12</v>
      </c>
      <c r="B18" s="163"/>
      <c r="C18" s="163"/>
      <c r="D18" s="164">
        <f t="shared" si="0"/>
        <v>0</v>
      </c>
    </row>
    <row r="19" spans="1:4" ht="15" customHeight="1">
      <c r="A19" s="159">
        <v>13</v>
      </c>
      <c r="B19" s="163"/>
      <c r="C19" s="163"/>
      <c r="D19" s="164">
        <f t="shared" si="0"/>
        <v>0</v>
      </c>
    </row>
    <row r="20" spans="1:4" ht="15" customHeight="1">
      <c r="A20" s="162">
        <v>14</v>
      </c>
      <c r="B20" s="163"/>
      <c r="C20" s="163"/>
      <c r="D20" s="164">
        <f t="shared" si="0"/>
        <v>0</v>
      </c>
    </row>
    <row r="21" spans="1:4" ht="15" customHeight="1">
      <c r="A21" s="162">
        <v>15</v>
      </c>
      <c r="B21" s="165"/>
      <c r="C21" s="166"/>
      <c r="D21" s="164">
        <f t="shared" si="0"/>
        <v>0</v>
      </c>
    </row>
    <row r="22" spans="1:4" ht="15" customHeight="1">
      <c r="A22" s="159">
        <v>16</v>
      </c>
      <c r="B22" s="163"/>
      <c r="C22" s="163"/>
      <c r="D22" s="164">
        <f t="shared" si="0"/>
        <v>0</v>
      </c>
    </row>
    <row r="23" spans="1:4" ht="15" customHeight="1">
      <c r="A23" s="162">
        <v>17</v>
      </c>
      <c r="B23" s="163"/>
      <c r="C23" s="163"/>
      <c r="D23" s="164">
        <f t="shared" si="0"/>
        <v>0</v>
      </c>
    </row>
    <row r="24" spans="1:4" ht="15" customHeight="1">
      <c r="A24" s="162">
        <v>18</v>
      </c>
      <c r="B24" s="163"/>
      <c r="C24" s="163"/>
      <c r="D24" s="164">
        <f t="shared" si="0"/>
        <v>0</v>
      </c>
    </row>
    <row r="25" spans="1:4" ht="15" customHeight="1">
      <c r="A25" s="159">
        <v>19</v>
      </c>
      <c r="B25" s="163"/>
      <c r="C25" s="163"/>
      <c r="D25" s="164">
        <f t="shared" si="0"/>
        <v>0</v>
      </c>
    </row>
    <row r="26" spans="1:4" ht="15" customHeight="1">
      <c r="A26" s="162">
        <v>20</v>
      </c>
      <c r="B26" s="163"/>
      <c r="C26" s="163"/>
      <c r="D26" s="164">
        <f t="shared" si="0"/>
        <v>0</v>
      </c>
    </row>
    <row r="27" spans="1:4" ht="15" customHeight="1">
      <c r="A27" s="162">
        <v>21</v>
      </c>
      <c r="B27" s="163"/>
      <c r="C27" s="163"/>
      <c r="D27" s="164">
        <f t="shared" si="0"/>
        <v>0</v>
      </c>
    </row>
    <row r="28" spans="1:4" ht="15" customHeight="1">
      <c r="A28" s="159">
        <v>22</v>
      </c>
      <c r="B28" s="163"/>
      <c r="C28" s="163"/>
      <c r="D28" s="164">
        <f t="shared" si="0"/>
        <v>0</v>
      </c>
    </row>
    <row r="29" spans="1:4" ht="15" customHeight="1">
      <c r="A29" s="162">
        <v>23</v>
      </c>
      <c r="B29" s="163"/>
      <c r="C29" s="163"/>
      <c r="D29" s="164">
        <f t="shared" si="0"/>
        <v>0</v>
      </c>
    </row>
    <row r="30" spans="1:4" ht="15" customHeight="1">
      <c r="A30" s="162">
        <v>24</v>
      </c>
      <c r="B30" s="163"/>
      <c r="C30" s="163"/>
      <c r="D30" s="164">
        <f t="shared" si="0"/>
        <v>0</v>
      </c>
    </row>
    <row r="31" spans="1:4" ht="15" customHeight="1">
      <c r="A31" s="159">
        <v>25</v>
      </c>
      <c r="B31" s="163"/>
      <c r="C31" s="163"/>
      <c r="D31" s="164">
        <f t="shared" si="0"/>
        <v>0</v>
      </c>
    </row>
    <row r="32" spans="1:4" ht="15" customHeight="1">
      <c r="A32" s="162">
        <v>26</v>
      </c>
      <c r="B32" s="163"/>
      <c r="C32" s="163"/>
      <c r="D32" s="164">
        <f t="shared" si="0"/>
        <v>0</v>
      </c>
    </row>
    <row r="33" spans="1:4" ht="15" customHeight="1">
      <c r="A33" s="162">
        <v>27</v>
      </c>
      <c r="B33" s="163"/>
      <c r="C33" s="163"/>
      <c r="D33" s="164">
        <f t="shared" si="0"/>
        <v>0</v>
      </c>
    </row>
    <row r="34" spans="1:4" ht="15" customHeight="1">
      <c r="A34" s="159">
        <v>28</v>
      </c>
      <c r="B34" s="163"/>
      <c r="C34" s="163"/>
      <c r="D34" s="164">
        <f t="shared" si="0"/>
        <v>0</v>
      </c>
    </row>
    <row r="35" spans="1:4" ht="15" customHeight="1">
      <c r="A35" s="162">
        <v>29</v>
      </c>
      <c r="B35" s="163"/>
      <c r="C35" s="163"/>
      <c r="D35" s="164">
        <f t="shared" si="0"/>
        <v>0</v>
      </c>
    </row>
    <row r="36" spans="1:4" ht="15" customHeight="1">
      <c r="A36" s="162">
        <v>30</v>
      </c>
      <c r="B36" s="163"/>
      <c r="C36" s="163"/>
      <c r="D36" s="164">
        <f t="shared" si="0"/>
        <v>0</v>
      </c>
    </row>
    <row r="37" spans="1:4" ht="15" customHeight="1">
      <c r="A37" s="159">
        <v>31</v>
      </c>
      <c r="B37" s="163"/>
      <c r="C37" s="163"/>
      <c r="D37" s="164">
        <f t="shared" si="0"/>
        <v>0</v>
      </c>
    </row>
    <row r="38" spans="1:4" ht="15" customHeight="1">
      <c r="A38" s="162">
        <v>32</v>
      </c>
      <c r="B38" s="163"/>
      <c r="C38" s="163"/>
      <c r="D38" s="164">
        <f t="shared" si="0"/>
        <v>0</v>
      </c>
    </row>
    <row r="39" spans="1:4" ht="15" customHeight="1" thickBot="1">
      <c r="A39" s="162">
        <v>33</v>
      </c>
      <c r="B39" s="163"/>
      <c r="C39" s="163"/>
      <c r="D39" s="164">
        <f>IF(B39="",0,1)</f>
        <v>0</v>
      </c>
    </row>
    <row r="40" ht="18" thickBot="1">
      <c r="D40" s="167">
        <f>SUM(D7:D39)</f>
        <v>0</v>
      </c>
    </row>
  </sheetData>
  <sheetProtection password="E75A" sheet="1" selectLockedCells="1"/>
  <mergeCells count="3">
    <mergeCell ref="B3:C3"/>
    <mergeCell ref="A5:A6"/>
    <mergeCell ref="A2:D2"/>
  </mergeCells>
  <printOptions/>
  <pageMargins left="0.25" right="0.25" top="0.75" bottom="0.75" header="0.5" footer="0.5"/>
  <pageSetup horizontalDpi="1200" verticalDpi="1200" orientation="landscape" scale="7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3">
      <selection activeCell="D90" sqref="D90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52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688" t="s">
        <v>12</v>
      </c>
      <c r="D1" s="689"/>
      <c r="E1" s="690"/>
      <c r="F1" s="690"/>
      <c r="G1" s="690"/>
      <c r="H1" s="690"/>
    </row>
    <row r="2" spans="2:12" ht="12.75">
      <c r="B2" s="4"/>
      <c r="C2" s="38" t="s">
        <v>2</v>
      </c>
      <c r="D2" s="38"/>
      <c r="G2" s="38" t="s">
        <v>22</v>
      </c>
      <c r="H2" s="53"/>
      <c r="L2" s="37"/>
    </row>
    <row r="3" spans="2:8" ht="13.5" thickBot="1">
      <c r="B3" s="4"/>
      <c r="C3" s="4"/>
      <c r="D3" s="4"/>
      <c r="G3" s="38" t="s">
        <v>21</v>
      </c>
      <c r="H3" s="53"/>
    </row>
    <row r="4" spans="1:14" ht="12.75">
      <c r="A4" s="51" t="s">
        <v>19</v>
      </c>
      <c r="B4" s="5" t="s">
        <v>14</v>
      </c>
      <c r="C4" s="5" t="s">
        <v>29</v>
      </c>
      <c r="D4" s="46" t="s">
        <v>4</v>
      </c>
      <c r="E4" s="5" t="s">
        <v>5</v>
      </c>
      <c r="F4" s="5" t="s">
        <v>23</v>
      </c>
      <c r="G4" s="5" t="s">
        <v>3</v>
      </c>
      <c r="H4" s="56" t="s">
        <v>30</v>
      </c>
      <c r="I4" s="11" t="s">
        <v>33</v>
      </c>
      <c r="J4" s="39" t="s">
        <v>0</v>
      </c>
      <c r="L4" s="25" t="s">
        <v>28</v>
      </c>
      <c r="M4" s="26" t="s">
        <v>27</v>
      </c>
      <c r="N4" s="27" t="s">
        <v>26</v>
      </c>
    </row>
    <row r="5" spans="1:14" ht="13.5" thickBot="1">
      <c r="A5" s="22"/>
      <c r="B5" s="40"/>
      <c r="C5" s="40"/>
      <c r="D5" s="40" t="s">
        <v>6</v>
      </c>
      <c r="E5" s="40"/>
      <c r="F5" s="40"/>
      <c r="G5" s="40"/>
      <c r="H5" s="71"/>
      <c r="I5" s="72" t="s">
        <v>32</v>
      </c>
      <c r="J5" s="73" t="s">
        <v>1</v>
      </c>
      <c r="K5" s="21"/>
      <c r="L5" s="36"/>
      <c r="M5" s="36"/>
      <c r="N5" s="36"/>
    </row>
    <row r="6" spans="1:14" ht="12.75">
      <c r="A6" s="1">
        <v>1</v>
      </c>
      <c r="B6" s="63" t="s">
        <v>49</v>
      </c>
      <c r="C6" s="7"/>
      <c r="D6" s="7"/>
      <c r="E6" s="7"/>
      <c r="F6" s="7"/>
      <c r="G6" s="8"/>
      <c r="H6" s="60"/>
      <c r="I6" s="65"/>
      <c r="J6" s="79">
        <f>IF(D6="",0,1)</f>
        <v>0</v>
      </c>
      <c r="K6" s="15"/>
      <c r="L6" s="30"/>
      <c r="M6" s="16"/>
      <c r="N6" s="31"/>
    </row>
    <row r="7" spans="1:14" ht="12.75">
      <c r="A7" s="2">
        <v>2</v>
      </c>
      <c r="B7" s="63" t="s">
        <v>49</v>
      </c>
      <c r="C7" s="7"/>
      <c r="D7" s="7"/>
      <c r="E7" s="7"/>
      <c r="F7" s="7"/>
      <c r="G7" s="8"/>
      <c r="H7" s="60"/>
      <c r="I7" s="65"/>
      <c r="J7" s="79"/>
      <c r="K7" s="15"/>
      <c r="L7" s="32"/>
      <c r="M7" s="17"/>
      <c r="N7" s="33"/>
    </row>
    <row r="8" spans="1:14" ht="12.75">
      <c r="A8" s="2">
        <v>3</v>
      </c>
      <c r="B8" s="63" t="s">
        <v>49</v>
      </c>
      <c r="C8" s="7"/>
      <c r="D8" s="7"/>
      <c r="E8" s="7"/>
      <c r="F8" s="7"/>
      <c r="G8" s="8"/>
      <c r="H8" s="60"/>
      <c r="I8" s="65"/>
      <c r="J8" s="79"/>
      <c r="K8" s="15"/>
      <c r="L8" s="34"/>
      <c r="M8" s="18"/>
      <c r="N8" s="33"/>
    </row>
    <row r="9" spans="1:14" ht="12.75">
      <c r="A9" s="2">
        <v>4</v>
      </c>
      <c r="B9" s="63" t="s">
        <v>49</v>
      </c>
      <c r="C9" s="7"/>
      <c r="D9" s="7"/>
      <c r="E9" s="7"/>
      <c r="F9" s="7"/>
      <c r="G9" s="8"/>
      <c r="H9" s="60"/>
      <c r="I9" s="65"/>
      <c r="J9" s="79"/>
      <c r="K9" s="15"/>
      <c r="L9" s="32"/>
      <c r="M9" s="17"/>
      <c r="N9" s="33"/>
    </row>
    <row r="10" spans="1:14" ht="12.75">
      <c r="A10" s="2">
        <v>5</v>
      </c>
      <c r="B10" s="63" t="s">
        <v>49</v>
      </c>
      <c r="C10" s="7"/>
      <c r="D10" s="7"/>
      <c r="E10" s="7"/>
      <c r="F10" s="7"/>
      <c r="G10" s="8"/>
      <c r="H10" s="60"/>
      <c r="I10" s="65"/>
      <c r="J10" s="79"/>
      <c r="K10" s="15"/>
      <c r="L10" s="32"/>
      <c r="M10" s="17"/>
      <c r="N10" s="33"/>
    </row>
    <row r="11" spans="1:14" ht="12.75">
      <c r="A11" s="2">
        <v>6</v>
      </c>
      <c r="B11" s="63" t="s">
        <v>49</v>
      </c>
      <c r="C11" s="7"/>
      <c r="D11" s="7"/>
      <c r="E11" s="7"/>
      <c r="F11" s="7"/>
      <c r="G11" s="8"/>
      <c r="H11" s="60"/>
      <c r="I11" s="65"/>
      <c r="J11" s="79"/>
      <c r="K11" s="15"/>
      <c r="L11" s="32"/>
      <c r="M11" s="17"/>
      <c r="N11" s="33"/>
    </row>
    <row r="12" spans="1:14" ht="12.75">
      <c r="A12" s="2">
        <v>7</v>
      </c>
      <c r="B12" s="63" t="s">
        <v>49</v>
      </c>
      <c r="C12" s="7"/>
      <c r="D12" s="7"/>
      <c r="E12" s="7"/>
      <c r="F12" s="7"/>
      <c r="G12" s="8"/>
      <c r="H12" s="60"/>
      <c r="I12" s="65"/>
      <c r="J12" s="79"/>
      <c r="K12" s="15"/>
      <c r="L12" s="32"/>
      <c r="M12" s="17"/>
      <c r="N12" s="33"/>
    </row>
    <row r="13" spans="1:14" ht="12.75">
      <c r="A13" s="2">
        <v>8</v>
      </c>
      <c r="B13" s="63" t="s">
        <v>49</v>
      </c>
      <c r="C13" s="7"/>
      <c r="D13" s="7"/>
      <c r="E13" s="7"/>
      <c r="F13" s="7"/>
      <c r="G13" s="8"/>
      <c r="H13" s="60"/>
      <c r="I13" s="65"/>
      <c r="J13" s="79"/>
      <c r="K13" s="15"/>
      <c r="L13" s="32"/>
      <c r="M13" s="17"/>
      <c r="N13" s="33"/>
    </row>
    <row r="14" spans="1:14" ht="12.75">
      <c r="A14" s="2">
        <v>9</v>
      </c>
      <c r="B14" s="63" t="s">
        <v>49</v>
      </c>
      <c r="C14" s="7"/>
      <c r="D14" s="7"/>
      <c r="E14" s="7"/>
      <c r="F14" s="7"/>
      <c r="G14" s="8"/>
      <c r="H14" s="60"/>
      <c r="I14" s="65"/>
      <c r="J14" s="79"/>
      <c r="K14" s="15"/>
      <c r="L14" s="32"/>
      <c r="M14" s="17"/>
      <c r="N14" s="33"/>
    </row>
    <row r="15" spans="1:14" ht="12.75">
      <c r="A15" s="2">
        <v>10</v>
      </c>
      <c r="B15" s="63" t="s">
        <v>49</v>
      </c>
      <c r="C15" s="7"/>
      <c r="D15" s="7"/>
      <c r="E15" s="7"/>
      <c r="F15" s="7"/>
      <c r="G15" s="8"/>
      <c r="H15" s="60"/>
      <c r="I15" s="65"/>
      <c r="J15" s="79"/>
      <c r="K15" s="15"/>
      <c r="L15" s="32"/>
      <c r="M15" s="17"/>
      <c r="N15" s="33"/>
    </row>
    <row r="16" spans="1:14" ht="12.75">
      <c r="A16" s="2">
        <v>11</v>
      </c>
      <c r="B16" s="63" t="s">
        <v>49</v>
      </c>
      <c r="C16" s="7"/>
      <c r="D16" s="7"/>
      <c r="E16" s="7"/>
      <c r="F16" s="7"/>
      <c r="G16" s="8"/>
      <c r="H16" s="60"/>
      <c r="I16" s="65"/>
      <c r="J16" s="79"/>
      <c r="K16" s="15"/>
      <c r="L16" s="32"/>
      <c r="M16" s="17"/>
      <c r="N16" s="33"/>
    </row>
    <row r="17" spans="1:14" ht="12.75">
      <c r="A17" s="2">
        <v>12</v>
      </c>
      <c r="B17" s="63" t="s">
        <v>49</v>
      </c>
      <c r="C17" s="7"/>
      <c r="D17" s="7"/>
      <c r="E17" s="7"/>
      <c r="F17" s="7"/>
      <c r="G17" s="8"/>
      <c r="H17" s="60"/>
      <c r="I17" s="65"/>
      <c r="J17" s="79"/>
      <c r="K17" s="15"/>
      <c r="L17" s="32"/>
      <c r="M17" s="17"/>
      <c r="N17" s="33"/>
    </row>
    <row r="18" spans="1:14" ht="12.75">
      <c r="A18" s="2">
        <v>13</v>
      </c>
      <c r="B18" s="63" t="s">
        <v>49</v>
      </c>
      <c r="C18" s="7"/>
      <c r="D18" s="7"/>
      <c r="E18" s="7"/>
      <c r="F18" s="7"/>
      <c r="G18" s="8"/>
      <c r="H18" s="60"/>
      <c r="I18" s="65"/>
      <c r="J18" s="79"/>
      <c r="K18" s="15"/>
      <c r="L18" s="32"/>
      <c r="M18" s="17"/>
      <c r="N18" s="33"/>
    </row>
    <row r="19" spans="1:14" ht="12.75">
      <c r="A19" s="2">
        <v>14</v>
      </c>
      <c r="B19" s="63" t="s">
        <v>49</v>
      </c>
      <c r="C19" s="7"/>
      <c r="D19" s="7"/>
      <c r="E19" s="7"/>
      <c r="F19" s="7"/>
      <c r="G19" s="8"/>
      <c r="H19" s="60"/>
      <c r="I19" s="65"/>
      <c r="J19" s="79"/>
      <c r="K19" s="15"/>
      <c r="L19" s="32"/>
      <c r="M19" s="17"/>
      <c r="N19" s="33"/>
    </row>
    <row r="20" spans="1:14" ht="12.75">
      <c r="A20" s="2">
        <v>15</v>
      </c>
      <c r="B20" s="63" t="s">
        <v>49</v>
      </c>
      <c r="C20" s="7"/>
      <c r="D20" s="7"/>
      <c r="E20" s="7"/>
      <c r="F20" s="7"/>
      <c r="G20" s="8"/>
      <c r="H20" s="60"/>
      <c r="I20" s="65"/>
      <c r="J20" s="79"/>
      <c r="K20" s="15"/>
      <c r="L20" s="32"/>
      <c r="M20" s="17"/>
      <c r="N20" s="33"/>
    </row>
    <row r="21" spans="1:14" ht="12.75">
      <c r="A21" s="2">
        <v>16</v>
      </c>
      <c r="B21" s="63" t="s">
        <v>49</v>
      </c>
      <c r="C21" s="7"/>
      <c r="D21" s="7"/>
      <c r="E21" s="7"/>
      <c r="F21" s="7"/>
      <c r="G21" s="8"/>
      <c r="H21" s="60"/>
      <c r="I21" s="65"/>
      <c r="J21" s="79"/>
      <c r="K21" s="15"/>
      <c r="L21" s="32"/>
      <c r="M21" s="17"/>
      <c r="N21" s="33"/>
    </row>
    <row r="22" spans="1:14" ht="12.75">
      <c r="A22" s="2">
        <v>17</v>
      </c>
      <c r="B22" s="63" t="s">
        <v>49</v>
      </c>
      <c r="C22" s="7"/>
      <c r="D22" s="7"/>
      <c r="E22" s="7"/>
      <c r="F22" s="7"/>
      <c r="G22" s="8"/>
      <c r="H22" s="60"/>
      <c r="I22" s="65"/>
      <c r="J22" s="79"/>
      <c r="K22" s="15"/>
      <c r="L22" s="32"/>
      <c r="M22" s="17"/>
      <c r="N22" s="33"/>
    </row>
    <row r="23" spans="1:14" ht="12.75">
      <c r="A23" s="2">
        <v>18</v>
      </c>
      <c r="B23" s="63" t="s">
        <v>49</v>
      </c>
      <c r="C23" s="7"/>
      <c r="D23" s="7"/>
      <c r="E23" s="7"/>
      <c r="F23" s="7"/>
      <c r="G23" s="8"/>
      <c r="H23" s="60"/>
      <c r="I23" s="65"/>
      <c r="J23" s="79"/>
      <c r="K23" s="15"/>
      <c r="L23" s="32"/>
      <c r="M23" s="17"/>
      <c r="N23" s="33"/>
    </row>
    <row r="24" spans="1:14" ht="12.75">
      <c r="A24" s="2">
        <v>19</v>
      </c>
      <c r="B24" s="63" t="s">
        <v>49</v>
      </c>
      <c r="C24" s="7"/>
      <c r="D24" s="7"/>
      <c r="E24" s="7"/>
      <c r="F24" s="7"/>
      <c r="G24" s="8"/>
      <c r="H24" s="60"/>
      <c r="I24" s="65"/>
      <c r="J24" s="79"/>
      <c r="K24" s="15"/>
      <c r="L24" s="32"/>
      <c r="M24" s="17"/>
      <c r="N24" s="33"/>
    </row>
    <row r="25" spans="1:14" ht="12.75">
      <c r="A25" s="2">
        <v>20</v>
      </c>
      <c r="B25" s="63" t="s">
        <v>49</v>
      </c>
      <c r="C25" s="7"/>
      <c r="D25" s="7"/>
      <c r="E25" s="7"/>
      <c r="F25" s="7"/>
      <c r="G25" s="8"/>
      <c r="H25" s="60"/>
      <c r="I25" s="65"/>
      <c r="J25" s="79"/>
      <c r="K25" s="15"/>
      <c r="L25" s="32"/>
      <c r="M25" s="17"/>
      <c r="N25" s="33"/>
    </row>
    <row r="26" spans="1:14" ht="12.75">
      <c r="A26" s="2">
        <v>21</v>
      </c>
      <c r="B26" s="63" t="s">
        <v>49</v>
      </c>
      <c r="C26" s="7"/>
      <c r="D26" s="7"/>
      <c r="E26" s="7"/>
      <c r="F26" s="7"/>
      <c r="G26" s="8"/>
      <c r="H26" s="60"/>
      <c r="I26" s="65"/>
      <c r="J26" s="79"/>
      <c r="K26" s="15"/>
      <c r="L26" s="32"/>
      <c r="M26" s="17"/>
      <c r="N26" s="33"/>
    </row>
    <row r="27" spans="1:14" ht="12.75">
      <c r="A27" s="2">
        <v>22</v>
      </c>
      <c r="B27" s="63" t="s">
        <v>49</v>
      </c>
      <c r="C27" s="7"/>
      <c r="D27" s="7"/>
      <c r="E27" s="7"/>
      <c r="F27" s="7"/>
      <c r="G27" s="8"/>
      <c r="H27" s="60"/>
      <c r="I27" s="65"/>
      <c r="J27" s="79"/>
      <c r="K27" s="15"/>
      <c r="L27" s="32"/>
      <c r="M27" s="17"/>
      <c r="N27" s="33"/>
    </row>
    <row r="28" spans="1:14" ht="12.75">
      <c r="A28" s="2">
        <v>23</v>
      </c>
      <c r="B28" s="63" t="s">
        <v>49</v>
      </c>
      <c r="C28" s="7"/>
      <c r="D28" s="7"/>
      <c r="E28" s="7"/>
      <c r="F28" s="7"/>
      <c r="G28" s="8"/>
      <c r="H28" s="60"/>
      <c r="I28" s="65"/>
      <c r="J28" s="79"/>
      <c r="K28" s="15"/>
      <c r="L28" s="32"/>
      <c r="M28" s="17"/>
      <c r="N28" s="33"/>
    </row>
    <row r="29" spans="1:14" ht="12.75">
      <c r="A29" s="2">
        <v>24</v>
      </c>
      <c r="B29" s="63" t="s">
        <v>49</v>
      </c>
      <c r="C29" s="7"/>
      <c r="D29" s="7"/>
      <c r="E29" s="7"/>
      <c r="F29" s="7"/>
      <c r="G29" s="8"/>
      <c r="H29" s="60"/>
      <c r="I29" s="65"/>
      <c r="J29" s="79"/>
      <c r="K29" s="15"/>
      <c r="L29" s="45"/>
      <c r="M29" s="17"/>
      <c r="N29" s="33"/>
    </row>
    <row r="30" spans="1:14" ht="12.75">
      <c r="A30" s="2">
        <v>25</v>
      </c>
      <c r="B30" s="63" t="s">
        <v>49</v>
      </c>
      <c r="C30" s="7"/>
      <c r="D30" s="7"/>
      <c r="E30" s="7"/>
      <c r="F30" s="7"/>
      <c r="G30" s="8"/>
      <c r="H30" s="60"/>
      <c r="I30" s="65"/>
      <c r="J30" s="79"/>
      <c r="K30" s="15"/>
      <c r="L30" s="32"/>
      <c r="M30" s="17"/>
      <c r="N30" s="33"/>
    </row>
    <row r="31" spans="1:14" ht="12.75">
      <c r="A31" s="2">
        <v>26</v>
      </c>
      <c r="B31" s="63" t="s">
        <v>49</v>
      </c>
      <c r="C31" s="7"/>
      <c r="D31" s="7"/>
      <c r="E31" s="7"/>
      <c r="F31" s="7"/>
      <c r="G31" s="8"/>
      <c r="H31" s="60"/>
      <c r="I31" s="65"/>
      <c r="J31" s="79"/>
      <c r="K31" s="15"/>
      <c r="L31" s="32"/>
      <c r="M31" s="17"/>
      <c r="N31" s="33"/>
    </row>
    <row r="32" spans="1:14" ht="12.75">
      <c r="A32" s="2">
        <v>27</v>
      </c>
      <c r="B32" s="63" t="s">
        <v>49</v>
      </c>
      <c r="C32" s="7"/>
      <c r="D32" s="7"/>
      <c r="E32" s="7"/>
      <c r="F32" s="7"/>
      <c r="G32" s="8"/>
      <c r="H32" s="60"/>
      <c r="I32" s="65"/>
      <c r="J32" s="79"/>
      <c r="K32" s="15"/>
      <c r="L32" s="32"/>
      <c r="M32" s="17"/>
      <c r="N32" s="33"/>
    </row>
    <row r="33" spans="1:14" ht="12.75">
      <c r="A33" s="2">
        <v>28</v>
      </c>
      <c r="B33" s="63" t="s">
        <v>49</v>
      </c>
      <c r="C33" s="7"/>
      <c r="D33" s="7"/>
      <c r="E33" s="7"/>
      <c r="F33" s="7"/>
      <c r="G33" s="8"/>
      <c r="H33" s="60"/>
      <c r="I33" s="65"/>
      <c r="J33" s="79"/>
      <c r="K33" s="15"/>
      <c r="L33" s="32"/>
      <c r="M33" s="17"/>
      <c r="N33" s="33"/>
    </row>
    <row r="34" spans="1:14" ht="12.75">
      <c r="A34" s="2">
        <v>29</v>
      </c>
      <c r="B34" s="63" t="s">
        <v>49</v>
      </c>
      <c r="C34" s="6"/>
      <c r="D34" s="6"/>
      <c r="E34" s="6"/>
      <c r="F34" s="6"/>
      <c r="G34" s="48"/>
      <c r="H34" s="58"/>
      <c r="I34" s="64"/>
      <c r="J34" s="81"/>
      <c r="K34" s="15"/>
      <c r="L34" s="32"/>
      <c r="M34" s="17"/>
      <c r="N34" s="33"/>
    </row>
    <row r="35" spans="1:14" ht="13.5" thickBot="1">
      <c r="A35" s="3">
        <v>30</v>
      </c>
      <c r="B35" s="69" t="s">
        <v>49</v>
      </c>
      <c r="C35" s="12"/>
      <c r="D35" s="12"/>
      <c r="E35" s="12"/>
      <c r="F35" s="12"/>
      <c r="G35" s="14"/>
      <c r="H35" s="54"/>
      <c r="I35" s="42"/>
      <c r="J35" s="82"/>
      <c r="K35" s="15"/>
      <c r="L35" s="28"/>
      <c r="M35" s="19"/>
      <c r="N35" s="29"/>
    </row>
    <row r="36" ht="13.5" thickBot="1"/>
    <row r="37" spans="1:14" ht="12.75">
      <c r="A37" s="51" t="s">
        <v>19</v>
      </c>
      <c r="B37" s="5" t="s">
        <v>14</v>
      </c>
      <c r="C37" s="5" t="s">
        <v>29</v>
      </c>
      <c r="D37" s="46" t="s">
        <v>4</v>
      </c>
      <c r="E37" s="5" t="s">
        <v>5</v>
      </c>
      <c r="F37" s="5" t="s">
        <v>23</v>
      </c>
      <c r="G37" s="5" t="s">
        <v>3</v>
      </c>
      <c r="H37" s="56" t="s">
        <v>30</v>
      </c>
      <c r="I37" s="11" t="s">
        <v>33</v>
      </c>
      <c r="J37" s="39" t="s">
        <v>0</v>
      </c>
      <c r="L37" s="25" t="s">
        <v>28</v>
      </c>
      <c r="M37" s="26" t="s">
        <v>27</v>
      </c>
      <c r="N37" s="27" t="s">
        <v>26</v>
      </c>
    </row>
    <row r="38" spans="1:14" ht="13.5" thickBot="1">
      <c r="A38" s="22"/>
      <c r="B38" s="40"/>
      <c r="C38" s="40"/>
      <c r="D38" s="40" t="s">
        <v>6</v>
      </c>
      <c r="E38" s="40"/>
      <c r="F38" s="40"/>
      <c r="G38" s="40"/>
      <c r="H38" s="71"/>
      <c r="I38" s="72" t="s">
        <v>32</v>
      </c>
      <c r="J38" s="73" t="s">
        <v>1</v>
      </c>
      <c r="K38" s="21"/>
      <c r="L38" s="36"/>
      <c r="M38" s="36"/>
      <c r="N38" s="36"/>
    </row>
    <row r="39" spans="1:14" ht="12.75">
      <c r="A39" s="1">
        <v>1</v>
      </c>
      <c r="B39" s="63" t="s">
        <v>50</v>
      </c>
      <c r="C39" s="7"/>
      <c r="D39" s="7"/>
      <c r="E39" s="7"/>
      <c r="F39" s="7"/>
      <c r="G39" s="8"/>
      <c r="H39" s="60"/>
      <c r="I39" s="65"/>
      <c r="J39" s="79">
        <f>IF(D39="",0,1)</f>
        <v>0</v>
      </c>
      <c r="K39" s="15"/>
      <c r="L39" s="30"/>
      <c r="M39" s="16"/>
      <c r="N39" s="31"/>
    </row>
    <row r="40" spans="1:14" ht="12.75">
      <c r="A40" s="2">
        <v>2</v>
      </c>
      <c r="B40" s="63" t="s">
        <v>50</v>
      </c>
      <c r="C40" s="7"/>
      <c r="D40" s="7"/>
      <c r="E40" s="7"/>
      <c r="F40" s="7"/>
      <c r="G40" s="8"/>
      <c r="H40" s="60"/>
      <c r="I40" s="65"/>
      <c r="J40" s="79"/>
      <c r="K40" s="15"/>
      <c r="L40" s="32"/>
      <c r="M40" s="17"/>
      <c r="N40" s="33"/>
    </row>
    <row r="41" spans="1:14" ht="12.75">
      <c r="A41" s="2">
        <v>3</v>
      </c>
      <c r="B41" s="63" t="s">
        <v>50</v>
      </c>
      <c r="C41" s="7"/>
      <c r="D41" s="7"/>
      <c r="E41" s="7"/>
      <c r="F41" s="7"/>
      <c r="G41" s="8"/>
      <c r="H41" s="60"/>
      <c r="I41" s="65"/>
      <c r="J41" s="79"/>
      <c r="K41" s="15"/>
      <c r="L41" s="34"/>
      <c r="M41" s="18"/>
      <c r="N41" s="33"/>
    </row>
    <row r="42" spans="1:14" ht="12.75">
      <c r="A42" s="2">
        <v>4</v>
      </c>
      <c r="B42" s="63" t="s">
        <v>50</v>
      </c>
      <c r="C42" s="7"/>
      <c r="D42" s="7"/>
      <c r="E42" s="7"/>
      <c r="F42" s="7"/>
      <c r="G42" s="8"/>
      <c r="H42" s="60"/>
      <c r="I42" s="65"/>
      <c r="J42" s="79"/>
      <c r="K42" s="15"/>
      <c r="L42" s="32"/>
      <c r="M42" s="17"/>
      <c r="N42" s="33"/>
    </row>
    <row r="43" spans="1:14" ht="12.75">
      <c r="A43" s="2">
        <v>5</v>
      </c>
      <c r="B43" s="63" t="s">
        <v>50</v>
      </c>
      <c r="C43" s="7"/>
      <c r="D43" s="7"/>
      <c r="E43" s="7"/>
      <c r="F43" s="7"/>
      <c r="G43" s="8"/>
      <c r="H43" s="60"/>
      <c r="I43" s="65"/>
      <c r="J43" s="79"/>
      <c r="K43" s="15"/>
      <c r="L43" s="32"/>
      <c r="M43" s="17"/>
      <c r="N43" s="33"/>
    </row>
    <row r="44" spans="1:14" ht="12.75">
      <c r="A44" s="2">
        <v>6</v>
      </c>
      <c r="B44" s="63" t="s">
        <v>50</v>
      </c>
      <c r="C44" s="7"/>
      <c r="D44" s="7"/>
      <c r="E44" s="7"/>
      <c r="F44" s="7"/>
      <c r="G44" s="8"/>
      <c r="H44" s="60"/>
      <c r="I44" s="65"/>
      <c r="J44" s="79"/>
      <c r="K44" s="15"/>
      <c r="L44" s="32"/>
      <c r="M44" s="17"/>
      <c r="N44" s="33"/>
    </row>
    <row r="45" spans="1:14" ht="12.75">
      <c r="A45" s="2">
        <v>7</v>
      </c>
      <c r="B45" s="63" t="s">
        <v>50</v>
      </c>
      <c r="C45" s="7"/>
      <c r="D45" s="7"/>
      <c r="E45" s="7"/>
      <c r="F45" s="7"/>
      <c r="G45" s="8"/>
      <c r="H45" s="60"/>
      <c r="I45" s="65"/>
      <c r="J45" s="79"/>
      <c r="K45" s="15"/>
      <c r="L45" s="32"/>
      <c r="M45" s="17"/>
      <c r="N45" s="33"/>
    </row>
    <row r="46" spans="1:14" ht="12.75">
      <c r="A46" s="2">
        <v>8</v>
      </c>
      <c r="B46" s="63" t="s">
        <v>50</v>
      </c>
      <c r="C46" s="7"/>
      <c r="D46" s="7"/>
      <c r="E46" s="7"/>
      <c r="F46" s="7"/>
      <c r="G46" s="8"/>
      <c r="H46" s="60"/>
      <c r="I46" s="65"/>
      <c r="J46" s="79"/>
      <c r="K46" s="15"/>
      <c r="L46" s="32"/>
      <c r="M46" s="17"/>
      <c r="N46" s="33"/>
    </row>
    <row r="47" spans="1:14" ht="12.75">
      <c r="A47" s="2">
        <v>9</v>
      </c>
      <c r="B47" s="63" t="s">
        <v>50</v>
      </c>
      <c r="C47" s="7"/>
      <c r="D47" s="7"/>
      <c r="E47" s="7"/>
      <c r="F47" s="7"/>
      <c r="G47" s="8"/>
      <c r="H47" s="60"/>
      <c r="I47" s="65"/>
      <c r="J47" s="79"/>
      <c r="K47" s="15"/>
      <c r="L47" s="32"/>
      <c r="M47" s="17"/>
      <c r="N47" s="33"/>
    </row>
    <row r="48" spans="1:14" ht="12.75">
      <c r="A48" s="2">
        <v>10</v>
      </c>
      <c r="B48" s="63" t="s">
        <v>50</v>
      </c>
      <c r="C48" s="7"/>
      <c r="D48" s="7"/>
      <c r="E48" s="7"/>
      <c r="F48" s="7"/>
      <c r="G48" s="8"/>
      <c r="H48" s="60"/>
      <c r="I48" s="65"/>
      <c r="J48" s="79"/>
      <c r="K48" s="15"/>
      <c r="L48" s="32"/>
      <c r="M48" s="17"/>
      <c r="N48" s="33"/>
    </row>
    <row r="49" spans="1:14" ht="12.75">
      <c r="A49" s="2">
        <v>11</v>
      </c>
      <c r="B49" s="63" t="s">
        <v>50</v>
      </c>
      <c r="C49" s="7"/>
      <c r="D49" s="7"/>
      <c r="E49" s="7"/>
      <c r="F49" s="7"/>
      <c r="G49" s="8"/>
      <c r="H49" s="60"/>
      <c r="I49" s="65"/>
      <c r="J49" s="79"/>
      <c r="K49" s="15"/>
      <c r="L49" s="32"/>
      <c r="M49" s="17"/>
      <c r="N49" s="33"/>
    </row>
    <row r="50" spans="1:14" ht="12.75">
      <c r="A50" s="2">
        <v>12</v>
      </c>
      <c r="B50" s="63" t="s">
        <v>50</v>
      </c>
      <c r="C50" s="7"/>
      <c r="D50" s="7"/>
      <c r="E50" s="7"/>
      <c r="F50" s="7"/>
      <c r="G50" s="8"/>
      <c r="H50" s="60"/>
      <c r="I50" s="65"/>
      <c r="J50" s="79"/>
      <c r="K50" s="15"/>
      <c r="L50" s="32"/>
      <c r="M50" s="17"/>
      <c r="N50" s="33"/>
    </row>
    <row r="51" spans="1:14" ht="12.75">
      <c r="A51" s="2">
        <v>13</v>
      </c>
      <c r="B51" s="63" t="s">
        <v>50</v>
      </c>
      <c r="C51" s="7"/>
      <c r="D51" s="7"/>
      <c r="E51" s="7"/>
      <c r="F51" s="7"/>
      <c r="G51" s="8"/>
      <c r="H51" s="60"/>
      <c r="I51" s="65"/>
      <c r="J51" s="79"/>
      <c r="K51" s="15"/>
      <c r="L51" s="32"/>
      <c r="M51" s="17"/>
      <c r="N51" s="33"/>
    </row>
    <row r="52" spans="1:14" ht="12.75">
      <c r="A52" s="2">
        <v>14</v>
      </c>
      <c r="B52" s="63" t="s">
        <v>50</v>
      </c>
      <c r="C52" s="7"/>
      <c r="D52" s="7"/>
      <c r="E52" s="7"/>
      <c r="F52" s="7"/>
      <c r="G52" s="8"/>
      <c r="H52" s="60"/>
      <c r="I52" s="65"/>
      <c r="J52" s="79"/>
      <c r="K52" s="15"/>
      <c r="L52" s="32"/>
      <c r="M52" s="17"/>
      <c r="N52" s="33"/>
    </row>
    <row r="53" spans="1:14" ht="12.75">
      <c r="A53" s="2">
        <v>15</v>
      </c>
      <c r="B53" s="63" t="s">
        <v>50</v>
      </c>
      <c r="C53" s="7"/>
      <c r="D53" s="7"/>
      <c r="E53" s="7"/>
      <c r="F53" s="7"/>
      <c r="G53" s="8"/>
      <c r="H53" s="60"/>
      <c r="I53" s="65"/>
      <c r="J53" s="79"/>
      <c r="K53" s="15"/>
      <c r="L53" s="32"/>
      <c r="M53" s="17"/>
      <c r="N53" s="33"/>
    </row>
    <row r="54" spans="1:14" ht="12.75">
      <c r="A54" s="2">
        <v>16</v>
      </c>
      <c r="B54" s="63" t="s">
        <v>50</v>
      </c>
      <c r="C54" s="7"/>
      <c r="D54" s="7"/>
      <c r="E54" s="7"/>
      <c r="F54" s="7"/>
      <c r="G54" s="8"/>
      <c r="H54" s="60"/>
      <c r="I54" s="65"/>
      <c r="J54" s="79"/>
      <c r="K54" s="15"/>
      <c r="L54" s="32"/>
      <c r="M54" s="17"/>
      <c r="N54" s="33"/>
    </row>
    <row r="55" spans="1:14" ht="12.75">
      <c r="A55" s="2">
        <v>17</v>
      </c>
      <c r="B55" s="63" t="s">
        <v>50</v>
      </c>
      <c r="C55" s="7"/>
      <c r="D55" s="7"/>
      <c r="E55" s="7"/>
      <c r="F55" s="7"/>
      <c r="G55" s="8"/>
      <c r="H55" s="60"/>
      <c r="I55" s="65"/>
      <c r="J55" s="79"/>
      <c r="K55" s="15"/>
      <c r="L55" s="32"/>
      <c r="M55" s="17"/>
      <c r="N55" s="33"/>
    </row>
    <row r="56" spans="1:14" ht="12.75">
      <c r="A56" s="2">
        <v>18</v>
      </c>
      <c r="B56" s="63" t="s">
        <v>50</v>
      </c>
      <c r="C56" s="7"/>
      <c r="D56" s="7"/>
      <c r="E56" s="7"/>
      <c r="F56" s="7"/>
      <c r="G56" s="8"/>
      <c r="H56" s="60"/>
      <c r="I56" s="65"/>
      <c r="J56" s="79"/>
      <c r="K56" s="15"/>
      <c r="L56" s="32"/>
      <c r="M56" s="17"/>
      <c r="N56" s="33"/>
    </row>
    <row r="57" spans="1:14" ht="12.75">
      <c r="A57" s="2">
        <v>19</v>
      </c>
      <c r="B57" s="63" t="s">
        <v>50</v>
      </c>
      <c r="C57" s="7"/>
      <c r="D57" s="7"/>
      <c r="E57" s="7"/>
      <c r="F57" s="7"/>
      <c r="G57" s="8"/>
      <c r="H57" s="60"/>
      <c r="I57" s="65"/>
      <c r="J57" s="79"/>
      <c r="K57" s="15"/>
      <c r="L57" s="32"/>
      <c r="M57" s="17"/>
      <c r="N57" s="33"/>
    </row>
    <row r="58" spans="1:14" ht="12.75">
      <c r="A58" s="2">
        <v>20</v>
      </c>
      <c r="B58" s="63" t="s">
        <v>50</v>
      </c>
      <c r="C58" s="7"/>
      <c r="D58" s="7"/>
      <c r="E58" s="7"/>
      <c r="F58" s="7"/>
      <c r="G58" s="8"/>
      <c r="H58" s="60"/>
      <c r="I58" s="65"/>
      <c r="J58" s="79"/>
      <c r="K58" s="15"/>
      <c r="L58" s="32"/>
      <c r="M58" s="17"/>
      <c r="N58" s="33"/>
    </row>
    <row r="59" spans="1:14" ht="12.75">
      <c r="A59" s="2">
        <v>21</v>
      </c>
      <c r="B59" s="63" t="s">
        <v>50</v>
      </c>
      <c r="C59" s="7"/>
      <c r="D59" s="7"/>
      <c r="E59" s="7"/>
      <c r="F59" s="7"/>
      <c r="G59" s="8"/>
      <c r="H59" s="60"/>
      <c r="I59" s="65"/>
      <c r="J59" s="79"/>
      <c r="K59" s="15"/>
      <c r="L59" s="32"/>
      <c r="M59" s="17"/>
      <c r="N59" s="33"/>
    </row>
    <row r="60" spans="1:14" ht="12.75">
      <c r="A60" s="2">
        <v>22</v>
      </c>
      <c r="B60" s="63" t="s">
        <v>50</v>
      </c>
      <c r="C60" s="7"/>
      <c r="D60" s="7"/>
      <c r="E60" s="7"/>
      <c r="F60" s="7"/>
      <c r="G60" s="8"/>
      <c r="H60" s="60"/>
      <c r="I60" s="65"/>
      <c r="J60" s="79"/>
      <c r="K60" s="15"/>
      <c r="L60" s="32"/>
      <c r="M60" s="17"/>
      <c r="N60" s="33"/>
    </row>
    <row r="61" spans="1:14" ht="12.75">
      <c r="A61" s="2">
        <v>23</v>
      </c>
      <c r="B61" s="63" t="s">
        <v>50</v>
      </c>
      <c r="C61" s="7"/>
      <c r="D61" s="7"/>
      <c r="E61" s="7"/>
      <c r="F61" s="7"/>
      <c r="G61" s="8"/>
      <c r="H61" s="60"/>
      <c r="I61" s="65"/>
      <c r="J61" s="79"/>
      <c r="K61" s="15"/>
      <c r="L61" s="32"/>
      <c r="M61" s="17"/>
      <c r="N61" s="33"/>
    </row>
    <row r="62" spans="1:14" ht="12.75">
      <c r="A62" s="2">
        <v>24</v>
      </c>
      <c r="B62" s="63" t="s">
        <v>50</v>
      </c>
      <c r="C62" s="7"/>
      <c r="D62" s="7"/>
      <c r="E62" s="7"/>
      <c r="F62" s="7"/>
      <c r="G62" s="8"/>
      <c r="H62" s="60"/>
      <c r="I62" s="65"/>
      <c r="J62" s="79"/>
      <c r="K62" s="15"/>
      <c r="L62" s="45"/>
      <c r="M62" s="17"/>
      <c r="N62" s="33"/>
    </row>
    <row r="63" spans="1:14" ht="12.75">
      <c r="A63" s="2">
        <v>25</v>
      </c>
      <c r="B63" s="63" t="s">
        <v>50</v>
      </c>
      <c r="C63" s="7"/>
      <c r="D63" s="7"/>
      <c r="E63" s="7"/>
      <c r="F63" s="7"/>
      <c r="G63" s="8"/>
      <c r="H63" s="60"/>
      <c r="I63" s="65"/>
      <c r="J63" s="79"/>
      <c r="K63" s="15"/>
      <c r="L63" s="32"/>
      <c r="M63" s="17"/>
      <c r="N63" s="33"/>
    </row>
    <row r="64" spans="1:14" ht="12.75">
      <c r="A64" s="2">
        <v>26</v>
      </c>
      <c r="B64" s="63" t="s">
        <v>50</v>
      </c>
      <c r="C64" s="7"/>
      <c r="D64" s="7"/>
      <c r="E64" s="7"/>
      <c r="F64" s="7"/>
      <c r="G64" s="8"/>
      <c r="H64" s="60"/>
      <c r="I64" s="65"/>
      <c r="J64" s="79"/>
      <c r="K64" s="15"/>
      <c r="L64" s="32"/>
      <c r="M64" s="17"/>
      <c r="N64" s="33"/>
    </row>
    <row r="65" spans="1:14" ht="12.75">
      <c r="A65" s="2">
        <v>27</v>
      </c>
      <c r="B65" s="63" t="s">
        <v>50</v>
      </c>
      <c r="C65" s="7"/>
      <c r="D65" s="7"/>
      <c r="E65" s="7"/>
      <c r="F65" s="7"/>
      <c r="G65" s="8"/>
      <c r="H65" s="60"/>
      <c r="I65" s="65"/>
      <c r="J65" s="79"/>
      <c r="K65" s="15"/>
      <c r="L65" s="32"/>
      <c r="M65" s="17"/>
      <c r="N65" s="33"/>
    </row>
    <row r="66" spans="1:14" ht="12.75">
      <c r="A66" s="2">
        <v>28</v>
      </c>
      <c r="B66" s="63" t="s">
        <v>50</v>
      </c>
      <c r="C66" s="7"/>
      <c r="D66" s="7"/>
      <c r="E66" s="7"/>
      <c r="F66" s="7"/>
      <c r="G66" s="8"/>
      <c r="H66" s="60"/>
      <c r="I66" s="65"/>
      <c r="J66" s="79"/>
      <c r="K66" s="15"/>
      <c r="L66" s="32"/>
      <c r="M66" s="17"/>
      <c r="N66" s="33"/>
    </row>
    <row r="67" spans="1:14" ht="12.75">
      <c r="A67" s="2">
        <v>29</v>
      </c>
      <c r="B67" s="63" t="s">
        <v>50</v>
      </c>
      <c r="C67" s="6"/>
      <c r="D67" s="6"/>
      <c r="E67" s="6"/>
      <c r="F67" s="6"/>
      <c r="G67" s="48"/>
      <c r="H67" s="58"/>
      <c r="I67" s="64"/>
      <c r="J67" s="81"/>
      <c r="K67" s="15"/>
      <c r="L67" s="32"/>
      <c r="M67" s="17"/>
      <c r="N67" s="33"/>
    </row>
    <row r="68" spans="1:14" ht="13.5" thickBot="1">
      <c r="A68" s="3">
        <v>30</v>
      </c>
      <c r="B68" s="69" t="s">
        <v>50</v>
      </c>
      <c r="C68" s="12"/>
      <c r="D68" s="12"/>
      <c r="E68" s="12"/>
      <c r="F68" s="12"/>
      <c r="G68" s="14"/>
      <c r="H68" s="54"/>
      <c r="I68" s="42"/>
      <c r="J68" s="82"/>
      <c r="K68" s="15"/>
      <c r="L68" s="28"/>
      <c r="M68" s="19"/>
      <c r="N68" s="29"/>
    </row>
    <row r="69" ht="13.5" thickBot="1"/>
    <row r="70" spans="1:14" ht="12.75">
      <c r="A70" s="51" t="s">
        <v>19</v>
      </c>
      <c r="B70" s="5" t="s">
        <v>14</v>
      </c>
      <c r="C70" s="5" t="s">
        <v>29</v>
      </c>
      <c r="D70" s="46" t="s">
        <v>4</v>
      </c>
      <c r="E70" s="5" t="s">
        <v>5</v>
      </c>
      <c r="F70" s="5" t="s">
        <v>23</v>
      </c>
      <c r="G70" s="5" t="s">
        <v>3</v>
      </c>
      <c r="H70" s="56" t="s">
        <v>30</v>
      </c>
      <c r="I70" s="11" t="s">
        <v>33</v>
      </c>
      <c r="J70" s="39" t="s">
        <v>0</v>
      </c>
      <c r="L70" s="25" t="s">
        <v>28</v>
      </c>
      <c r="M70" s="26" t="s">
        <v>27</v>
      </c>
      <c r="N70" s="27" t="s">
        <v>26</v>
      </c>
    </row>
    <row r="71" spans="1:14" ht="13.5" thickBot="1">
      <c r="A71" s="22"/>
      <c r="B71" s="40"/>
      <c r="C71" s="40"/>
      <c r="D71" s="40" t="s">
        <v>6</v>
      </c>
      <c r="E71" s="40"/>
      <c r="F71" s="40"/>
      <c r="G71" s="40"/>
      <c r="H71" s="71"/>
      <c r="I71" s="72" t="s">
        <v>32</v>
      </c>
      <c r="J71" s="73" t="s">
        <v>1</v>
      </c>
      <c r="K71" s="21"/>
      <c r="L71" s="36"/>
      <c r="M71" s="36"/>
      <c r="N71" s="36"/>
    </row>
    <row r="72" spans="1:14" ht="12.75">
      <c r="A72" s="1">
        <v>1</v>
      </c>
      <c r="B72" s="63" t="s">
        <v>51</v>
      </c>
      <c r="C72" s="7"/>
      <c r="D72" s="7"/>
      <c r="E72" s="7"/>
      <c r="F72" s="7"/>
      <c r="G72" s="8"/>
      <c r="H72" s="60"/>
      <c r="I72" s="65"/>
      <c r="J72" s="79">
        <f>IF(D72="",0,1)</f>
        <v>0</v>
      </c>
      <c r="K72" s="15"/>
      <c r="L72" s="30"/>
      <c r="M72" s="16"/>
      <c r="N72" s="31"/>
    </row>
    <row r="73" spans="1:14" ht="12.75">
      <c r="A73" s="2">
        <v>2</v>
      </c>
      <c r="B73" s="63" t="s">
        <v>51</v>
      </c>
      <c r="C73" s="7"/>
      <c r="D73" s="7"/>
      <c r="E73" s="7"/>
      <c r="F73" s="7"/>
      <c r="G73" s="8"/>
      <c r="H73" s="60"/>
      <c r="I73" s="65"/>
      <c r="J73" s="79"/>
      <c r="K73" s="15"/>
      <c r="L73" s="32"/>
      <c r="M73" s="17"/>
      <c r="N73" s="33"/>
    </row>
    <row r="74" spans="1:14" ht="12.75">
      <c r="A74" s="2">
        <v>3</v>
      </c>
      <c r="B74" s="63" t="s">
        <v>51</v>
      </c>
      <c r="C74" s="7"/>
      <c r="D74" s="7"/>
      <c r="E74" s="7"/>
      <c r="F74" s="7"/>
      <c r="G74" s="8"/>
      <c r="H74" s="60"/>
      <c r="I74" s="65"/>
      <c r="J74" s="79"/>
      <c r="K74" s="15"/>
      <c r="L74" s="34"/>
      <c r="M74" s="18"/>
      <c r="N74" s="33"/>
    </row>
    <row r="75" spans="1:14" ht="12.75">
      <c r="A75" s="2">
        <v>4</v>
      </c>
      <c r="B75" s="63" t="s">
        <v>51</v>
      </c>
      <c r="C75" s="7"/>
      <c r="D75" s="7"/>
      <c r="E75" s="7"/>
      <c r="F75" s="7"/>
      <c r="G75" s="8"/>
      <c r="H75" s="60"/>
      <c r="I75" s="65"/>
      <c r="J75" s="79"/>
      <c r="K75" s="15"/>
      <c r="L75" s="32"/>
      <c r="M75" s="17"/>
      <c r="N75" s="33"/>
    </row>
    <row r="76" spans="1:14" ht="12.75">
      <c r="A76" s="2">
        <v>5</v>
      </c>
      <c r="B76" s="63" t="s">
        <v>51</v>
      </c>
      <c r="C76" s="7"/>
      <c r="D76" s="7"/>
      <c r="E76" s="7"/>
      <c r="F76" s="7"/>
      <c r="G76" s="8"/>
      <c r="H76" s="60"/>
      <c r="I76" s="65"/>
      <c r="J76" s="79"/>
      <c r="K76" s="15"/>
      <c r="L76" s="32"/>
      <c r="M76" s="17"/>
      <c r="N76" s="33"/>
    </row>
    <row r="77" spans="1:14" ht="12.75">
      <c r="A77" s="2">
        <v>6</v>
      </c>
      <c r="B77" s="63" t="s">
        <v>51</v>
      </c>
      <c r="C77" s="7"/>
      <c r="D77" s="7"/>
      <c r="E77" s="7"/>
      <c r="F77" s="7"/>
      <c r="G77" s="8"/>
      <c r="H77" s="60"/>
      <c r="I77" s="65"/>
      <c r="J77" s="79"/>
      <c r="K77" s="15"/>
      <c r="L77" s="32"/>
      <c r="M77" s="17"/>
      <c r="N77" s="33"/>
    </row>
    <row r="78" spans="1:14" ht="12.75">
      <c r="A78" s="2">
        <v>7</v>
      </c>
      <c r="B78" s="63" t="s">
        <v>51</v>
      </c>
      <c r="C78" s="7"/>
      <c r="D78" s="7"/>
      <c r="E78" s="7"/>
      <c r="F78" s="7"/>
      <c r="G78" s="8"/>
      <c r="H78" s="60"/>
      <c r="I78" s="65"/>
      <c r="J78" s="79"/>
      <c r="K78" s="15"/>
      <c r="L78" s="32"/>
      <c r="M78" s="17"/>
      <c r="N78" s="33"/>
    </row>
    <row r="79" spans="1:14" ht="12.75">
      <c r="A79" s="2">
        <v>8</v>
      </c>
      <c r="B79" s="63" t="s">
        <v>51</v>
      </c>
      <c r="C79" s="7"/>
      <c r="D79" s="7"/>
      <c r="E79" s="7"/>
      <c r="F79" s="7"/>
      <c r="G79" s="8"/>
      <c r="H79" s="60"/>
      <c r="I79" s="65"/>
      <c r="J79" s="79"/>
      <c r="K79" s="15"/>
      <c r="L79" s="32"/>
      <c r="M79" s="17"/>
      <c r="N79" s="33"/>
    </row>
    <row r="80" spans="1:14" ht="12.75">
      <c r="A80" s="2">
        <v>9</v>
      </c>
      <c r="B80" s="63" t="s">
        <v>51</v>
      </c>
      <c r="C80" s="7"/>
      <c r="D80" s="7"/>
      <c r="E80" s="7"/>
      <c r="F80" s="7"/>
      <c r="G80" s="8"/>
      <c r="H80" s="60"/>
      <c r="I80" s="65"/>
      <c r="J80" s="79"/>
      <c r="K80" s="15"/>
      <c r="L80" s="32"/>
      <c r="M80" s="17"/>
      <c r="N80" s="33"/>
    </row>
    <row r="81" spans="1:14" ht="12.75">
      <c r="A81" s="2">
        <v>10</v>
      </c>
      <c r="B81" s="63" t="s">
        <v>51</v>
      </c>
      <c r="C81" s="7"/>
      <c r="D81" s="7"/>
      <c r="E81" s="7"/>
      <c r="F81" s="7"/>
      <c r="G81" s="8"/>
      <c r="H81" s="60"/>
      <c r="I81" s="65"/>
      <c r="J81" s="79"/>
      <c r="K81" s="15"/>
      <c r="L81" s="32"/>
      <c r="M81" s="17"/>
      <c r="N81" s="33"/>
    </row>
    <row r="82" spans="1:14" ht="12.75">
      <c r="A82" s="2">
        <v>11</v>
      </c>
      <c r="B82" s="63" t="s">
        <v>51</v>
      </c>
      <c r="C82" s="7"/>
      <c r="D82" s="7"/>
      <c r="E82" s="7"/>
      <c r="F82" s="7"/>
      <c r="G82" s="8"/>
      <c r="H82" s="60"/>
      <c r="I82" s="65"/>
      <c r="J82" s="79"/>
      <c r="K82" s="15"/>
      <c r="L82" s="32"/>
      <c r="M82" s="17"/>
      <c r="N82" s="33"/>
    </row>
    <row r="83" spans="1:14" ht="12.75">
      <c r="A83" s="2">
        <v>12</v>
      </c>
      <c r="B83" s="63" t="s">
        <v>51</v>
      </c>
      <c r="C83" s="7"/>
      <c r="D83" s="7"/>
      <c r="E83" s="7"/>
      <c r="F83" s="7"/>
      <c r="G83" s="8"/>
      <c r="H83" s="60"/>
      <c r="I83" s="65"/>
      <c r="J83" s="79"/>
      <c r="K83" s="15"/>
      <c r="L83" s="32"/>
      <c r="M83" s="17"/>
      <c r="N83" s="33"/>
    </row>
    <row r="84" spans="1:14" ht="12.75">
      <c r="A84" s="2">
        <v>13</v>
      </c>
      <c r="B84" s="63" t="s">
        <v>51</v>
      </c>
      <c r="C84" s="7"/>
      <c r="D84" s="7"/>
      <c r="E84" s="7"/>
      <c r="F84" s="7"/>
      <c r="G84" s="8"/>
      <c r="H84" s="60"/>
      <c r="I84" s="65"/>
      <c r="J84" s="79"/>
      <c r="K84" s="15"/>
      <c r="L84" s="32"/>
      <c r="M84" s="17"/>
      <c r="N84" s="33"/>
    </row>
    <row r="85" spans="1:14" ht="12.75">
      <c r="A85" s="2">
        <v>14</v>
      </c>
      <c r="B85" s="63" t="s">
        <v>51</v>
      </c>
      <c r="C85" s="7"/>
      <c r="D85" s="7"/>
      <c r="E85" s="7"/>
      <c r="F85" s="7"/>
      <c r="G85" s="8"/>
      <c r="H85" s="60"/>
      <c r="I85" s="65"/>
      <c r="J85" s="79"/>
      <c r="K85" s="15"/>
      <c r="L85" s="32"/>
      <c r="M85" s="17"/>
      <c r="N85" s="33"/>
    </row>
    <row r="86" spans="1:14" ht="12.75">
      <c r="A86" s="2">
        <v>15</v>
      </c>
      <c r="B86" s="63" t="s">
        <v>51</v>
      </c>
      <c r="C86" s="7"/>
      <c r="D86" s="7"/>
      <c r="E86" s="7"/>
      <c r="F86" s="7"/>
      <c r="G86" s="8"/>
      <c r="H86" s="60"/>
      <c r="I86" s="65"/>
      <c r="J86" s="79"/>
      <c r="K86" s="15"/>
      <c r="L86" s="32"/>
      <c r="M86" s="17"/>
      <c r="N86" s="33"/>
    </row>
    <row r="87" spans="1:14" ht="12.75">
      <c r="A87" s="2">
        <v>16</v>
      </c>
      <c r="B87" s="63" t="s">
        <v>51</v>
      </c>
      <c r="C87" s="7"/>
      <c r="D87" s="7"/>
      <c r="E87" s="7"/>
      <c r="F87" s="7"/>
      <c r="G87" s="8"/>
      <c r="H87" s="60"/>
      <c r="I87" s="65"/>
      <c r="J87" s="79"/>
      <c r="K87" s="15"/>
      <c r="L87" s="32"/>
      <c r="M87" s="17"/>
      <c r="N87" s="33"/>
    </row>
    <row r="88" spans="1:14" ht="12.75">
      <c r="A88" s="2">
        <v>17</v>
      </c>
      <c r="B88" s="63" t="s">
        <v>51</v>
      </c>
      <c r="C88" s="7"/>
      <c r="D88" s="7"/>
      <c r="E88" s="7"/>
      <c r="F88" s="7"/>
      <c r="G88" s="8"/>
      <c r="H88" s="60"/>
      <c r="I88" s="65"/>
      <c r="J88" s="79"/>
      <c r="K88" s="15"/>
      <c r="L88" s="32"/>
      <c r="M88" s="17"/>
      <c r="N88" s="33"/>
    </row>
    <row r="89" spans="1:14" ht="12.75">
      <c r="A89" s="2">
        <v>18</v>
      </c>
      <c r="B89" s="63" t="s">
        <v>51</v>
      </c>
      <c r="C89" s="7"/>
      <c r="D89" s="7"/>
      <c r="E89" s="7"/>
      <c r="F89" s="7"/>
      <c r="G89" s="8"/>
      <c r="H89" s="60"/>
      <c r="I89" s="65"/>
      <c r="J89" s="79"/>
      <c r="K89" s="15"/>
      <c r="L89" s="32"/>
      <c r="M89" s="17"/>
      <c r="N89" s="33"/>
    </row>
    <row r="90" spans="1:14" ht="12.75">
      <c r="A90" s="2">
        <v>19</v>
      </c>
      <c r="B90" s="63" t="s">
        <v>51</v>
      </c>
      <c r="C90" s="7"/>
      <c r="D90" s="7"/>
      <c r="E90" s="7"/>
      <c r="F90" s="7"/>
      <c r="G90" s="8"/>
      <c r="H90" s="60"/>
      <c r="I90" s="65"/>
      <c r="J90" s="79"/>
      <c r="K90" s="15"/>
      <c r="L90" s="32"/>
      <c r="M90" s="17"/>
      <c r="N90" s="33"/>
    </row>
    <row r="91" spans="1:14" ht="12.75">
      <c r="A91" s="2">
        <v>20</v>
      </c>
      <c r="B91" s="63" t="s">
        <v>51</v>
      </c>
      <c r="C91" s="7"/>
      <c r="D91" s="7"/>
      <c r="E91" s="7"/>
      <c r="F91" s="7"/>
      <c r="G91" s="8"/>
      <c r="H91" s="60"/>
      <c r="I91" s="65"/>
      <c r="J91" s="79"/>
      <c r="K91" s="15"/>
      <c r="L91" s="32"/>
      <c r="M91" s="17"/>
      <c r="N91" s="33"/>
    </row>
    <row r="92" spans="1:14" ht="12.75">
      <c r="A92" s="2">
        <v>21</v>
      </c>
      <c r="B92" s="63" t="s">
        <v>51</v>
      </c>
      <c r="C92" s="7"/>
      <c r="D92" s="7"/>
      <c r="E92" s="7"/>
      <c r="F92" s="7"/>
      <c r="G92" s="8"/>
      <c r="H92" s="60"/>
      <c r="I92" s="65"/>
      <c r="J92" s="79"/>
      <c r="K92" s="15"/>
      <c r="L92" s="32"/>
      <c r="M92" s="17"/>
      <c r="N92" s="33"/>
    </row>
    <row r="93" spans="1:14" ht="12.75">
      <c r="A93" s="2">
        <v>22</v>
      </c>
      <c r="B93" s="63" t="s">
        <v>51</v>
      </c>
      <c r="C93" s="7"/>
      <c r="D93" s="7"/>
      <c r="E93" s="7"/>
      <c r="F93" s="7"/>
      <c r="G93" s="8"/>
      <c r="H93" s="60"/>
      <c r="I93" s="65"/>
      <c r="J93" s="79"/>
      <c r="K93" s="15"/>
      <c r="L93" s="32"/>
      <c r="M93" s="17"/>
      <c r="N93" s="33"/>
    </row>
    <row r="94" spans="1:14" ht="12.75">
      <c r="A94" s="2">
        <v>23</v>
      </c>
      <c r="B94" s="63" t="s">
        <v>51</v>
      </c>
      <c r="C94" s="7"/>
      <c r="D94" s="7"/>
      <c r="E94" s="7"/>
      <c r="F94" s="7"/>
      <c r="G94" s="8"/>
      <c r="H94" s="60"/>
      <c r="I94" s="65"/>
      <c r="J94" s="79"/>
      <c r="K94" s="15"/>
      <c r="L94" s="32"/>
      <c r="M94" s="17"/>
      <c r="N94" s="33"/>
    </row>
    <row r="95" spans="1:14" ht="12.75">
      <c r="A95" s="2">
        <v>24</v>
      </c>
      <c r="B95" s="63" t="s">
        <v>51</v>
      </c>
      <c r="C95" s="7"/>
      <c r="D95" s="7"/>
      <c r="E95" s="7"/>
      <c r="F95" s="7"/>
      <c r="G95" s="8"/>
      <c r="H95" s="60"/>
      <c r="I95" s="65"/>
      <c r="J95" s="79"/>
      <c r="K95" s="15"/>
      <c r="L95" s="45"/>
      <c r="M95" s="17"/>
      <c r="N95" s="33"/>
    </row>
    <row r="96" spans="1:14" ht="12.75">
      <c r="A96" s="2">
        <v>25</v>
      </c>
      <c r="B96" s="63" t="s">
        <v>51</v>
      </c>
      <c r="C96" s="7"/>
      <c r="D96" s="7"/>
      <c r="E96" s="7"/>
      <c r="F96" s="7"/>
      <c r="G96" s="8"/>
      <c r="H96" s="60"/>
      <c r="I96" s="65"/>
      <c r="J96" s="79"/>
      <c r="K96" s="15"/>
      <c r="L96" s="32"/>
      <c r="M96" s="17"/>
      <c r="N96" s="33"/>
    </row>
    <row r="97" spans="1:14" ht="12.75">
      <c r="A97" s="2">
        <v>26</v>
      </c>
      <c r="B97" s="63" t="s">
        <v>51</v>
      </c>
      <c r="C97" s="7"/>
      <c r="D97" s="7"/>
      <c r="E97" s="7"/>
      <c r="F97" s="7"/>
      <c r="G97" s="8"/>
      <c r="H97" s="60"/>
      <c r="I97" s="65"/>
      <c r="J97" s="79"/>
      <c r="K97" s="15"/>
      <c r="L97" s="32"/>
      <c r="M97" s="17"/>
      <c r="N97" s="33"/>
    </row>
    <row r="98" spans="1:14" ht="12.75">
      <c r="A98" s="2">
        <v>27</v>
      </c>
      <c r="B98" s="63" t="s">
        <v>51</v>
      </c>
      <c r="C98" s="7"/>
      <c r="D98" s="7"/>
      <c r="E98" s="7"/>
      <c r="F98" s="7"/>
      <c r="G98" s="8"/>
      <c r="H98" s="60"/>
      <c r="I98" s="65"/>
      <c r="J98" s="79"/>
      <c r="K98" s="15"/>
      <c r="L98" s="32"/>
      <c r="M98" s="17"/>
      <c r="N98" s="33"/>
    </row>
    <row r="99" spans="1:14" ht="12.75">
      <c r="A99" s="2">
        <v>28</v>
      </c>
      <c r="B99" s="63" t="s">
        <v>51</v>
      </c>
      <c r="C99" s="7"/>
      <c r="D99" s="7"/>
      <c r="E99" s="7"/>
      <c r="F99" s="7"/>
      <c r="G99" s="8"/>
      <c r="H99" s="60"/>
      <c r="I99" s="65"/>
      <c r="J99" s="79"/>
      <c r="K99" s="15"/>
      <c r="L99" s="32"/>
      <c r="M99" s="17"/>
      <c r="N99" s="33"/>
    </row>
    <row r="100" spans="1:14" ht="12.75">
      <c r="A100" s="2">
        <v>29</v>
      </c>
      <c r="B100" s="63" t="s">
        <v>51</v>
      </c>
      <c r="C100" s="6"/>
      <c r="D100" s="6"/>
      <c r="E100" s="6"/>
      <c r="F100" s="6"/>
      <c r="G100" s="48"/>
      <c r="H100" s="58"/>
      <c r="I100" s="64"/>
      <c r="J100" s="81"/>
      <c r="K100" s="15"/>
      <c r="L100" s="32"/>
      <c r="M100" s="17"/>
      <c r="N100" s="33"/>
    </row>
    <row r="101" spans="1:14" ht="13.5" thickBot="1">
      <c r="A101" s="3">
        <v>30</v>
      </c>
      <c r="B101" s="69" t="s">
        <v>51</v>
      </c>
      <c r="C101" s="12"/>
      <c r="D101" s="12"/>
      <c r="E101" s="12"/>
      <c r="F101" s="12"/>
      <c r="G101" s="14"/>
      <c r="H101" s="54"/>
      <c r="I101" s="42"/>
      <c r="J101" s="87"/>
      <c r="K101" s="15"/>
      <c r="L101" s="28"/>
      <c r="M101" s="19"/>
      <c r="N101" s="29"/>
    </row>
    <row r="102" ht="13.5" thickBot="1">
      <c r="J102" s="112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71">
      <selection activeCell="D89" sqref="D89"/>
    </sheetView>
  </sheetViews>
  <sheetFormatPr defaultColWidth="8.8515625" defaultRowHeight="12.75"/>
  <cols>
    <col min="1" max="1" width="6.421875" style="0" customWidth="1"/>
    <col min="2" max="2" width="20.14062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52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688" t="s">
        <v>12</v>
      </c>
      <c r="D1" s="689"/>
      <c r="E1" s="690"/>
      <c r="F1" s="690"/>
      <c r="G1" s="690"/>
      <c r="H1" s="690"/>
    </row>
    <row r="2" spans="2:12" ht="12.75">
      <c r="B2" s="4"/>
      <c r="C2" s="38" t="s">
        <v>2</v>
      </c>
      <c r="D2" s="38"/>
      <c r="G2" s="38" t="s">
        <v>22</v>
      </c>
      <c r="H2" s="53"/>
      <c r="L2" s="37"/>
    </row>
    <row r="3" spans="2:8" ht="13.5" thickBot="1">
      <c r="B3" s="4"/>
      <c r="C3" s="4"/>
      <c r="D3" s="4"/>
      <c r="G3" s="38" t="s">
        <v>21</v>
      </c>
      <c r="H3" s="53"/>
    </row>
    <row r="4" spans="1:14" ht="12.75">
      <c r="A4" s="51" t="s">
        <v>19</v>
      </c>
      <c r="B4" s="5" t="s">
        <v>14</v>
      </c>
      <c r="C4" s="5" t="s">
        <v>29</v>
      </c>
      <c r="D4" s="46" t="s">
        <v>4</v>
      </c>
      <c r="E4" s="5" t="s">
        <v>5</v>
      </c>
      <c r="F4" s="5" t="s">
        <v>23</v>
      </c>
      <c r="G4" s="5" t="s">
        <v>3</v>
      </c>
      <c r="H4" s="56" t="s">
        <v>30</v>
      </c>
      <c r="I4" s="11" t="s">
        <v>33</v>
      </c>
      <c r="J4" s="39" t="s">
        <v>0</v>
      </c>
      <c r="L4" s="25" t="s">
        <v>28</v>
      </c>
      <c r="M4" s="26" t="s">
        <v>27</v>
      </c>
      <c r="N4" s="27" t="s">
        <v>26</v>
      </c>
    </row>
    <row r="5" spans="1:14" ht="13.5" thickBot="1">
      <c r="A5" s="22"/>
      <c r="B5" s="40"/>
      <c r="C5" s="40"/>
      <c r="D5" s="40" t="s">
        <v>6</v>
      </c>
      <c r="E5" s="40"/>
      <c r="F5" s="40"/>
      <c r="G5" s="40"/>
      <c r="H5" s="71"/>
      <c r="I5" s="72" t="s">
        <v>32</v>
      </c>
      <c r="J5" s="73" t="s">
        <v>1</v>
      </c>
      <c r="K5" s="21"/>
      <c r="L5" s="36"/>
      <c r="M5" s="36"/>
      <c r="N5" s="36"/>
    </row>
    <row r="6" spans="1:14" ht="12.75">
      <c r="A6" s="74">
        <v>1</v>
      </c>
      <c r="B6" s="63" t="s">
        <v>52</v>
      </c>
      <c r="C6" s="7"/>
      <c r="D6" s="7"/>
      <c r="E6" s="7"/>
      <c r="F6" s="7"/>
      <c r="G6" s="8"/>
      <c r="H6" s="60"/>
      <c r="I6" s="65"/>
      <c r="J6" s="79">
        <f>IF(D6="",0,1)</f>
        <v>0</v>
      </c>
      <c r="K6" s="15"/>
      <c r="L6" s="30"/>
      <c r="M6" s="16"/>
      <c r="N6" s="31"/>
    </row>
    <row r="7" spans="1:14" ht="12.75">
      <c r="A7" s="75">
        <v>2</v>
      </c>
      <c r="B7" s="63" t="s">
        <v>52</v>
      </c>
      <c r="C7" s="7"/>
      <c r="D7" s="7"/>
      <c r="E7" s="7"/>
      <c r="F7" s="7"/>
      <c r="G7" s="8"/>
      <c r="H7" s="60"/>
      <c r="I7" s="65"/>
      <c r="J7" s="79"/>
      <c r="K7" s="15"/>
      <c r="L7" s="32"/>
      <c r="M7" s="17"/>
      <c r="N7" s="33"/>
    </row>
    <row r="8" spans="1:14" ht="12.75">
      <c r="A8" s="75">
        <v>3</v>
      </c>
      <c r="B8" s="63" t="s">
        <v>52</v>
      </c>
      <c r="C8" s="7"/>
      <c r="D8" s="7"/>
      <c r="E8" s="7"/>
      <c r="F8" s="7"/>
      <c r="G8" s="8"/>
      <c r="H8" s="60"/>
      <c r="I8" s="65"/>
      <c r="J8" s="79"/>
      <c r="K8" s="15"/>
      <c r="L8" s="34"/>
      <c r="M8" s="18"/>
      <c r="N8" s="33"/>
    </row>
    <row r="9" spans="1:14" ht="12.75">
      <c r="A9" s="75">
        <v>4</v>
      </c>
      <c r="B9" s="63" t="s">
        <v>52</v>
      </c>
      <c r="C9" s="7"/>
      <c r="D9" s="7"/>
      <c r="E9" s="7"/>
      <c r="F9" s="7"/>
      <c r="G9" s="8"/>
      <c r="H9" s="60"/>
      <c r="I9" s="65"/>
      <c r="J9" s="79"/>
      <c r="K9" s="15"/>
      <c r="L9" s="32"/>
      <c r="M9" s="17"/>
      <c r="N9" s="33"/>
    </row>
    <row r="10" spans="1:14" ht="12.75">
      <c r="A10" s="75">
        <v>5</v>
      </c>
      <c r="B10" s="63" t="s">
        <v>52</v>
      </c>
      <c r="C10" s="7"/>
      <c r="D10" s="7"/>
      <c r="E10" s="7"/>
      <c r="F10" s="7"/>
      <c r="G10" s="8"/>
      <c r="H10" s="60"/>
      <c r="I10" s="65"/>
      <c r="J10" s="79"/>
      <c r="K10" s="15"/>
      <c r="L10" s="32"/>
      <c r="M10" s="17"/>
      <c r="N10" s="33"/>
    </row>
    <row r="11" spans="1:14" ht="12.75">
      <c r="A11" s="75">
        <v>6</v>
      </c>
      <c r="B11" s="63" t="s">
        <v>52</v>
      </c>
      <c r="C11" s="7"/>
      <c r="D11" s="7"/>
      <c r="E11" s="7"/>
      <c r="F11" s="7"/>
      <c r="G11" s="8"/>
      <c r="H11" s="60"/>
      <c r="I11" s="65"/>
      <c r="J11" s="79"/>
      <c r="K11" s="15"/>
      <c r="L11" s="32"/>
      <c r="M11" s="17"/>
      <c r="N11" s="33"/>
    </row>
    <row r="12" spans="1:14" ht="12.75">
      <c r="A12" s="75">
        <v>7</v>
      </c>
      <c r="B12" s="63" t="s">
        <v>52</v>
      </c>
      <c r="C12" s="7"/>
      <c r="D12" s="7"/>
      <c r="E12" s="7"/>
      <c r="F12" s="7"/>
      <c r="G12" s="8"/>
      <c r="H12" s="60"/>
      <c r="I12" s="65"/>
      <c r="J12" s="79"/>
      <c r="K12" s="15"/>
      <c r="L12" s="32"/>
      <c r="M12" s="17"/>
      <c r="N12" s="33"/>
    </row>
    <row r="13" spans="1:14" ht="12.75">
      <c r="A13" s="75">
        <v>8</v>
      </c>
      <c r="B13" s="63" t="s">
        <v>52</v>
      </c>
      <c r="C13" s="7"/>
      <c r="D13" s="7"/>
      <c r="E13" s="7"/>
      <c r="F13" s="7"/>
      <c r="G13" s="8"/>
      <c r="H13" s="60"/>
      <c r="I13" s="65"/>
      <c r="J13" s="79"/>
      <c r="K13" s="15"/>
      <c r="L13" s="32"/>
      <c r="M13" s="17"/>
      <c r="N13" s="33"/>
    </row>
    <row r="14" spans="1:14" ht="12.75">
      <c r="A14" s="75">
        <v>9</v>
      </c>
      <c r="B14" s="63" t="s">
        <v>52</v>
      </c>
      <c r="C14" s="7"/>
      <c r="D14" s="7"/>
      <c r="E14" s="7"/>
      <c r="F14" s="7"/>
      <c r="G14" s="8"/>
      <c r="H14" s="60"/>
      <c r="I14" s="65"/>
      <c r="J14" s="79"/>
      <c r="K14" s="15"/>
      <c r="L14" s="32"/>
      <c r="M14" s="17"/>
      <c r="N14" s="33"/>
    </row>
    <row r="15" spans="1:14" ht="12.75">
      <c r="A15" s="75">
        <v>10</v>
      </c>
      <c r="B15" s="63" t="s">
        <v>52</v>
      </c>
      <c r="C15" s="7"/>
      <c r="D15" s="7"/>
      <c r="E15" s="7"/>
      <c r="F15" s="7"/>
      <c r="G15" s="8"/>
      <c r="H15" s="60"/>
      <c r="I15" s="65"/>
      <c r="J15" s="79"/>
      <c r="K15" s="15"/>
      <c r="L15" s="32"/>
      <c r="M15" s="17"/>
      <c r="N15" s="33"/>
    </row>
    <row r="16" spans="1:14" ht="12.75">
      <c r="A16" s="75">
        <v>11</v>
      </c>
      <c r="B16" s="63" t="s">
        <v>52</v>
      </c>
      <c r="C16" s="7"/>
      <c r="D16" s="7"/>
      <c r="E16" s="7"/>
      <c r="F16" s="7"/>
      <c r="G16" s="8"/>
      <c r="H16" s="60"/>
      <c r="I16" s="65"/>
      <c r="J16" s="79"/>
      <c r="K16" s="15"/>
      <c r="L16" s="32"/>
      <c r="M16" s="17"/>
      <c r="N16" s="33"/>
    </row>
    <row r="17" spans="1:14" ht="12.75">
      <c r="A17" s="75">
        <v>12</v>
      </c>
      <c r="B17" s="63" t="s">
        <v>52</v>
      </c>
      <c r="C17" s="7"/>
      <c r="D17" s="7"/>
      <c r="E17" s="7"/>
      <c r="F17" s="7"/>
      <c r="G17" s="8"/>
      <c r="H17" s="60"/>
      <c r="I17" s="65"/>
      <c r="J17" s="79"/>
      <c r="K17" s="15"/>
      <c r="L17" s="32"/>
      <c r="M17" s="17"/>
      <c r="N17" s="33"/>
    </row>
    <row r="18" spans="1:14" ht="12.75">
      <c r="A18" s="75">
        <v>13</v>
      </c>
      <c r="B18" s="63" t="s">
        <v>52</v>
      </c>
      <c r="C18" s="7"/>
      <c r="D18" s="7"/>
      <c r="E18" s="7"/>
      <c r="F18" s="7"/>
      <c r="G18" s="8"/>
      <c r="H18" s="60"/>
      <c r="I18" s="65"/>
      <c r="J18" s="79"/>
      <c r="K18" s="15"/>
      <c r="L18" s="32"/>
      <c r="M18" s="17"/>
      <c r="N18" s="33"/>
    </row>
    <row r="19" spans="1:14" ht="12.75">
      <c r="A19" s="75">
        <v>14</v>
      </c>
      <c r="B19" s="63" t="s">
        <v>52</v>
      </c>
      <c r="C19" s="7"/>
      <c r="D19" s="7"/>
      <c r="E19" s="13"/>
      <c r="F19" s="7"/>
      <c r="G19" s="8"/>
      <c r="H19" s="60"/>
      <c r="I19" s="65"/>
      <c r="J19" s="79"/>
      <c r="K19" s="15"/>
      <c r="L19" s="32"/>
      <c r="M19" s="17"/>
      <c r="N19" s="33"/>
    </row>
    <row r="20" spans="1:14" ht="12.75">
      <c r="A20" s="75">
        <v>15</v>
      </c>
      <c r="B20" s="63" t="s">
        <v>52</v>
      </c>
      <c r="C20" s="7"/>
      <c r="D20" s="7"/>
      <c r="E20" s="13"/>
      <c r="F20" s="7"/>
      <c r="G20" s="8"/>
      <c r="H20" s="60"/>
      <c r="I20" s="65"/>
      <c r="J20" s="79"/>
      <c r="K20" s="15"/>
      <c r="L20" s="32"/>
      <c r="M20" s="17"/>
      <c r="N20" s="33"/>
    </row>
    <row r="21" spans="1:14" ht="12.75">
      <c r="A21" s="75">
        <v>16</v>
      </c>
      <c r="B21" s="63" t="s">
        <v>52</v>
      </c>
      <c r="C21" s="7"/>
      <c r="D21" s="7"/>
      <c r="E21" s="7"/>
      <c r="F21" s="7"/>
      <c r="G21" s="8"/>
      <c r="H21" s="60"/>
      <c r="I21" s="65"/>
      <c r="J21" s="79"/>
      <c r="K21" s="15"/>
      <c r="L21" s="32"/>
      <c r="M21" s="17"/>
      <c r="N21" s="33"/>
    </row>
    <row r="22" spans="1:14" ht="12.75">
      <c r="A22" s="75">
        <v>17</v>
      </c>
      <c r="B22" s="63" t="s">
        <v>52</v>
      </c>
      <c r="C22" s="7"/>
      <c r="D22" s="7"/>
      <c r="E22" s="7"/>
      <c r="F22" s="7"/>
      <c r="G22" s="8"/>
      <c r="H22" s="60"/>
      <c r="I22" s="65"/>
      <c r="J22" s="79"/>
      <c r="K22" s="15"/>
      <c r="L22" s="32"/>
      <c r="M22" s="17"/>
      <c r="N22" s="33"/>
    </row>
    <row r="23" spans="1:14" ht="12.75">
      <c r="A23" s="75">
        <v>18</v>
      </c>
      <c r="B23" s="63" t="s">
        <v>52</v>
      </c>
      <c r="C23" s="7"/>
      <c r="D23" s="7"/>
      <c r="E23" s="7"/>
      <c r="F23" s="7"/>
      <c r="G23" s="8"/>
      <c r="H23" s="60"/>
      <c r="I23" s="65"/>
      <c r="J23" s="79"/>
      <c r="K23" s="15"/>
      <c r="L23" s="32"/>
      <c r="M23" s="17"/>
      <c r="N23" s="33"/>
    </row>
    <row r="24" spans="1:14" ht="12.75">
      <c r="A24" s="75">
        <v>19</v>
      </c>
      <c r="B24" s="63" t="s">
        <v>52</v>
      </c>
      <c r="C24" s="7"/>
      <c r="D24" s="7"/>
      <c r="E24" s="7"/>
      <c r="F24" s="7"/>
      <c r="G24" s="8"/>
      <c r="H24" s="60"/>
      <c r="I24" s="65"/>
      <c r="J24" s="79"/>
      <c r="K24" s="15"/>
      <c r="L24" s="32"/>
      <c r="M24" s="17"/>
      <c r="N24" s="33"/>
    </row>
    <row r="25" spans="1:14" ht="12.75">
      <c r="A25" s="75">
        <v>20</v>
      </c>
      <c r="B25" s="63" t="s">
        <v>52</v>
      </c>
      <c r="C25" s="7"/>
      <c r="D25" s="7"/>
      <c r="E25" s="7"/>
      <c r="F25" s="7"/>
      <c r="G25" s="8"/>
      <c r="H25" s="60"/>
      <c r="I25" s="65"/>
      <c r="J25" s="79"/>
      <c r="K25" s="15"/>
      <c r="L25" s="32"/>
      <c r="M25" s="17"/>
      <c r="N25" s="33"/>
    </row>
    <row r="26" spans="1:14" ht="12.75">
      <c r="A26" s="75">
        <v>21</v>
      </c>
      <c r="B26" s="63" t="s">
        <v>52</v>
      </c>
      <c r="C26" s="7"/>
      <c r="D26" s="7"/>
      <c r="E26" s="7"/>
      <c r="F26" s="7"/>
      <c r="G26" s="8"/>
      <c r="H26" s="60"/>
      <c r="I26" s="65"/>
      <c r="J26" s="79"/>
      <c r="K26" s="15"/>
      <c r="L26" s="32"/>
      <c r="M26" s="17"/>
      <c r="N26" s="33"/>
    </row>
    <row r="27" spans="1:14" ht="12.75">
      <c r="A27" s="75">
        <v>22</v>
      </c>
      <c r="B27" s="63" t="s">
        <v>52</v>
      </c>
      <c r="C27" s="7"/>
      <c r="D27" s="7"/>
      <c r="E27" s="7"/>
      <c r="F27" s="7"/>
      <c r="G27" s="8"/>
      <c r="H27" s="60"/>
      <c r="I27" s="65"/>
      <c r="J27" s="79"/>
      <c r="K27" s="15"/>
      <c r="L27" s="32"/>
      <c r="M27" s="17"/>
      <c r="N27" s="33"/>
    </row>
    <row r="28" spans="1:14" ht="12.75">
      <c r="A28" s="75">
        <v>23</v>
      </c>
      <c r="B28" s="63" t="s">
        <v>52</v>
      </c>
      <c r="C28" s="7"/>
      <c r="D28" s="7"/>
      <c r="E28" s="7"/>
      <c r="F28" s="7"/>
      <c r="G28" s="8"/>
      <c r="H28" s="60"/>
      <c r="I28" s="65"/>
      <c r="J28" s="79"/>
      <c r="K28" s="15"/>
      <c r="L28" s="32"/>
      <c r="M28" s="17"/>
      <c r="N28" s="33"/>
    </row>
    <row r="29" spans="1:14" ht="12.75">
      <c r="A29" s="75">
        <v>24</v>
      </c>
      <c r="B29" s="63" t="s">
        <v>52</v>
      </c>
      <c r="C29" s="7"/>
      <c r="D29" s="7"/>
      <c r="E29" s="7"/>
      <c r="F29" s="7"/>
      <c r="G29" s="8"/>
      <c r="H29" s="60"/>
      <c r="I29" s="65"/>
      <c r="J29" s="79"/>
      <c r="K29" s="15"/>
      <c r="L29" s="45"/>
      <c r="M29" s="17"/>
      <c r="N29" s="33"/>
    </row>
    <row r="30" spans="1:14" ht="12.75">
      <c r="A30" s="75">
        <v>25</v>
      </c>
      <c r="B30" s="63" t="s">
        <v>52</v>
      </c>
      <c r="C30" s="7"/>
      <c r="D30" s="7"/>
      <c r="E30" s="7"/>
      <c r="F30" s="7"/>
      <c r="G30" s="8"/>
      <c r="H30" s="60"/>
      <c r="I30" s="65"/>
      <c r="J30" s="79"/>
      <c r="K30" s="15"/>
      <c r="L30" s="32"/>
      <c r="M30" s="17"/>
      <c r="N30" s="33"/>
    </row>
    <row r="31" spans="1:14" ht="12.75">
      <c r="A31" s="75">
        <v>26</v>
      </c>
      <c r="B31" s="63" t="s">
        <v>52</v>
      </c>
      <c r="C31" s="7"/>
      <c r="D31" s="7"/>
      <c r="E31" s="7"/>
      <c r="F31" s="7"/>
      <c r="G31" s="8"/>
      <c r="H31" s="60"/>
      <c r="I31" s="65"/>
      <c r="J31" s="79"/>
      <c r="K31" s="15"/>
      <c r="L31" s="32"/>
      <c r="M31" s="17"/>
      <c r="N31" s="33"/>
    </row>
    <row r="32" spans="1:14" ht="12.75">
      <c r="A32" s="75">
        <v>27</v>
      </c>
      <c r="B32" s="63" t="s">
        <v>52</v>
      </c>
      <c r="C32" s="7"/>
      <c r="D32" s="7"/>
      <c r="E32" s="7"/>
      <c r="F32" s="7"/>
      <c r="G32" s="8"/>
      <c r="H32" s="60"/>
      <c r="I32" s="65"/>
      <c r="J32" s="79"/>
      <c r="K32" s="15"/>
      <c r="L32" s="32"/>
      <c r="M32" s="17"/>
      <c r="N32" s="33"/>
    </row>
    <row r="33" spans="1:14" ht="12.75">
      <c r="A33" s="75">
        <v>28</v>
      </c>
      <c r="B33" s="63" t="s">
        <v>52</v>
      </c>
      <c r="C33" s="7"/>
      <c r="D33" s="7"/>
      <c r="E33" s="7"/>
      <c r="F33" s="7"/>
      <c r="G33" s="8"/>
      <c r="H33" s="60"/>
      <c r="I33" s="65"/>
      <c r="J33" s="79"/>
      <c r="K33" s="15"/>
      <c r="L33" s="32"/>
      <c r="M33" s="17"/>
      <c r="N33" s="33"/>
    </row>
    <row r="34" spans="1:14" ht="12.75">
      <c r="A34" s="75">
        <v>29</v>
      </c>
      <c r="B34" s="63" t="s">
        <v>52</v>
      </c>
      <c r="C34" s="7"/>
      <c r="D34" s="7"/>
      <c r="E34" s="7"/>
      <c r="F34" s="7"/>
      <c r="G34" s="8"/>
      <c r="H34" s="60"/>
      <c r="I34" s="65"/>
      <c r="J34" s="79"/>
      <c r="K34" s="15"/>
      <c r="L34" s="32"/>
      <c r="M34" s="17"/>
      <c r="N34" s="33"/>
    </row>
    <row r="35" spans="1:14" ht="13.5" thickBot="1">
      <c r="A35" s="3">
        <v>30</v>
      </c>
      <c r="B35" s="69" t="s">
        <v>52</v>
      </c>
      <c r="C35" s="12"/>
      <c r="D35" s="12"/>
      <c r="E35" s="12"/>
      <c r="F35" s="12"/>
      <c r="G35" s="14"/>
      <c r="H35" s="59"/>
      <c r="I35" s="76"/>
      <c r="J35" s="80"/>
      <c r="K35" s="15"/>
      <c r="L35" s="28"/>
      <c r="M35" s="19"/>
      <c r="N35" s="29"/>
    </row>
    <row r="36" ht="13.5" thickBot="1"/>
    <row r="37" spans="1:14" ht="12.75">
      <c r="A37" s="51" t="s">
        <v>19</v>
      </c>
      <c r="B37" s="5" t="s">
        <v>14</v>
      </c>
      <c r="C37" s="5" t="s">
        <v>29</v>
      </c>
      <c r="D37" s="46" t="s">
        <v>4</v>
      </c>
      <c r="E37" s="5" t="s">
        <v>5</v>
      </c>
      <c r="F37" s="5" t="s">
        <v>23</v>
      </c>
      <c r="G37" s="5" t="s">
        <v>3</v>
      </c>
      <c r="H37" s="56" t="s">
        <v>30</v>
      </c>
      <c r="I37" s="11" t="s">
        <v>33</v>
      </c>
      <c r="J37" s="39" t="s">
        <v>0</v>
      </c>
      <c r="L37" s="25" t="s">
        <v>28</v>
      </c>
      <c r="M37" s="26" t="s">
        <v>27</v>
      </c>
      <c r="N37" s="27" t="s">
        <v>26</v>
      </c>
    </row>
    <row r="38" spans="1:14" ht="13.5" thickBot="1">
      <c r="A38" s="22"/>
      <c r="B38" s="40"/>
      <c r="C38" s="40"/>
      <c r="D38" s="40" t="s">
        <v>6</v>
      </c>
      <c r="E38" s="40"/>
      <c r="F38" s="40"/>
      <c r="G38" s="40"/>
      <c r="H38" s="71"/>
      <c r="I38" s="72" t="s">
        <v>32</v>
      </c>
      <c r="J38" s="73" t="s">
        <v>1</v>
      </c>
      <c r="K38" s="21"/>
      <c r="L38" s="36"/>
      <c r="M38" s="36"/>
      <c r="N38" s="36"/>
    </row>
    <row r="39" spans="1:14" ht="12.75">
      <c r="A39" s="74">
        <v>1</v>
      </c>
      <c r="B39" s="63" t="s">
        <v>53</v>
      </c>
      <c r="C39" s="7"/>
      <c r="D39" s="7"/>
      <c r="E39" s="7"/>
      <c r="F39" s="7"/>
      <c r="G39" s="8"/>
      <c r="H39" s="60"/>
      <c r="I39" s="65"/>
      <c r="J39" s="79">
        <f>IF(D39="",0,1)</f>
        <v>0</v>
      </c>
      <c r="K39" s="15"/>
      <c r="L39" s="30"/>
      <c r="M39" s="16"/>
      <c r="N39" s="31"/>
    </row>
    <row r="40" spans="1:14" ht="12.75">
      <c r="A40" s="75">
        <v>2</v>
      </c>
      <c r="B40" s="63" t="s">
        <v>53</v>
      </c>
      <c r="C40" s="7"/>
      <c r="D40" s="7"/>
      <c r="E40" s="7"/>
      <c r="F40" s="7"/>
      <c r="G40" s="8"/>
      <c r="H40" s="60"/>
      <c r="I40" s="65"/>
      <c r="J40" s="79"/>
      <c r="K40" s="15"/>
      <c r="L40" s="32"/>
      <c r="M40" s="17"/>
      <c r="N40" s="33"/>
    </row>
    <row r="41" spans="1:14" ht="12.75">
      <c r="A41" s="75">
        <v>3</v>
      </c>
      <c r="B41" s="63" t="s">
        <v>53</v>
      </c>
      <c r="C41" s="7"/>
      <c r="D41" s="7"/>
      <c r="E41" s="7"/>
      <c r="F41" s="7"/>
      <c r="G41" s="8"/>
      <c r="H41" s="60"/>
      <c r="I41" s="65"/>
      <c r="J41" s="79"/>
      <c r="K41" s="15"/>
      <c r="L41" s="34"/>
      <c r="M41" s="18"/>
      <c r="N41" s="33"/>
    </row>
    <row r="42" spans="1:14" ht="12.75">
      <c r="A42" s="75">
        <v>4</v>
      </c>
      <c r="B42" s="63" t="s">
        <v>53</v>
      </c>
      <c r="C42" s="7"/>
      <c r="D42" s="7"/>
      <c r="E42" s="7"/>
      <c r="F42" s="7"/>
      <c r="G42" s="8"/>
      <c r="H42" s="60"/>
      <c r="I42" s="65"/>
      <c r="J42" s="79"/>
      <c r="K42" s="15"/>
      <c r="L42" s="32"/>
      <c r="M42" s="17"/>
      <c r="N42" s="33"/>
    </row>
    <row r="43" spans="1:14" ht="12.75">
      <c r="A43" s="75">
        <v>5</v>
      </c>
      <c r="B43" s="63" t="s">
        <v>53</v>
      </c>
      <c r="C43" s="7"/>
      <c r="D43" s="7"/>
      <c r="E43" s="7"/>
      <c r="F43" s="7"/>
      <c r="G43" s="8"/>
      <c r="H43" s="60"/>
      <c r="I43" s="65"/>
      <c r="J43" s="79"/>
      <c r="K43" s="15"/>
      <c r="L43" s="32"/>
      <c r="M43" s="17"/>
      <c r="N43" s="33"/>
    </row>
    <row r="44" spans="1:14" ht="12.75">
      <c r="A44" s="75">
        <v>6</v>
      </c>
      <c r="B44" s="63" t="s">
        <v>53</v>
      </c>
      <c r="C44" s="7"/>
      <c r="D44" s="7"/>
      <c r="E44" s="7"/>
      <c r="F44" s="7"/>
      <c r="G44" s="8"/>
      <c r="H44" s="60"/>
      <c r="I44" s="65"/>
      <c r="J44" s="79"/>
      <c r="K44" s="15"/>
      <c r="L44" s="32"/>
      <c r="M44" s="17"/>
      <c r="N44" s="33"/>
    </row>
    <row r="45" spans="1:14" ht="12.75">
      <c r="A45" s="75">
        <v>7</v>
      </c>
      <c r="B45" s="63" t="s">
        <v>53</v>
      </c>
      <c r="C45" s="7"/>
      <c r="D45" s="7"/>
      <c r="E45" s="7"/>
      <c r="F45" s="7"/>
      <c r="G45" s="8"/>
      <c r="H45" s="60"/>
      <c r="I45" s="65"/>
      <c r="J45" s="79"/>
      <c r="K45" s="15"/>
      <c r="L45" s="32"/>
      <c r="M45" s="17"/>
      <c r="N45" s="33"/>
    </row>
    <row r="46" spans="1:14" ht="12.75">
      <c r="A46" s="75">
        <v>8</v>
      </c>
      <c r="B46" s="63" t="s">
        <v>53</v>
      </c>
      <c r="C46" s="7"/>
      <c r="D46" s="7"/>
      <c r="E46" s="7"/>
      <c r="F46" s="7"/>
      <c r="G46" s="8"/>
      <c r="H46" s="60"/>
      <c r="I46" s="65"/>
      <c r="J46" s="79"/>
      <c r="K46" s="15"/>
      <c r="L46" s="32"/>
      <c r="M46" s="17"/>
      <c r="N46" s="33"/>
    </row>
    <row r="47" spans="1:14" ht="12.75">
      <c r="A47" s="75">
        <v>9</v>
      </c>
      <c r="B47" s="63" t="s">
        <v>53</v>
      </c>
      <c r="C47" s="7"/>
      <c r="D47" s="7"/>
      <c r="E47" s="7"/>
      <c r="F47" s="7"/>
      <c r="G47" s="8"/>
      <c r="H47" s="60"/>
      <c r="I47" s="65"/>
      <c r="J47" s="79"/>
      <c r="K47" s="15"/>
      <c r="L47" s="32"/>
      <c r="M47" s="17"/>
      <c r="N47" s="33"/>
    </row>
    <row r="48" spans="1:14" ht="12.75">
      <c r="A48" s="75">
        <v>10</v>
      </c>
      <c r="B48" s="63" t="s">
        <v>53</v>
      </c>
      <c r="C48" s="7"/>
      <c r="D48" s="7"/>
      <c r="E48" s="7"/>
      <c r="F48" s="7"/>
      <c r="G48" s="8"/>
      <c r="H48" s="60"/>
      <c r="I48" s="65"/>
      <c r="J48" s="79"/>
      <c r="K48" s="15"/>
      <c r="L48" s="32"/>
      <c r="M48" s="17"/>
      <c r="N48" s="33"/>
    </row>
    <row r="49" spans="1:14" ht="12.75">
      <c r="A49" s="75">
        <v>11</v>
      </c>
      <c r="B49" s="63" t="s">
        <v>53</v>
      </c>
      <c r="C49" s="7"/>
      <c r="D49" s="7"/>
      <c r="E49" s="7"/>
      <c r="F49" s="7"/>
      <c r="G49" s="8"/>
      <c r="H49" s="60"/>
      <c r="I49" s="65"/>
      <c r="J49" s="79"/>
      <c r="K49" s="15"/>
      <c r="L49" s="32"/>
      <c r="M49" s="17"/>
      <c r="N49" s="33"/>
    </row>
    <row r="50" spans="1:14" ht="12.75">
      <c r="A50" s="75">
        <v>12</v>
      </c>
      <c r="B50" s="63" t="s">
        <v>53</v>
      </c>
      <c r="C50" s="7"/>
      <c r="D50" s="7"/>
      <c r="E50" s="7"/>
      <c r="F50" s="7"/>
      <c r="G50" s="8"/>
      <c r="H50" s="60"/>
      <c r="I50" s="65"/>
      <c r="J50" s="79"/>
      <c r="K50" s="15"/>
      <c r="L50" s="32"/>
      <c r="M50" s="17"/>
      <c r="N50" s="33"/>
    </row>
    <row r="51" spans="1:14" ht="12.75">
      <c r="A51" s="75">
        <v>13</v>
      </c>
      <c r="B51" s="63" t="s">
        <v>53</v>
      </c>
      <c r="C51" s="7"/>
      <c r="D51" s="7"/>
      <c r="E51" s="7"/>
      <c r="F51" s="7"/>
      <c r="G51" s="8"/>
      <c r="H51" s="60"/>
      <c r="I51" s="65"/>
      <c r="J51" s="79"/>
      <c r="K51" s="15"/>
      <c r="L51" s="32"/>
      <c r="M51" s="17"/>
      <c r="N51" s="33"/>
    </row>
    <row r="52" spans="1:14" ht="12.75">
      <c r="A52" s="75">
        <v>14</v>
      </c>
      <c r="B52" s="63" t="s">
        <v>53</v>
      </c>
      <c r="C52" s="7"/>
      <c r="D52" s="7"/>
      <c r="E52" s="13"/>
      <c r="F52" s="7"/>
      <c r="G52" s="8"/>
      <c r="H52" s="60"/>
      <c r="I52" s="65"/>
      <c r="J52" s="79"/>
      <c r="K52" s="15"/>
      <c r="L52" s="32"/>
      <c r="M52" s="17"/>
      <c r="N52" s="33"/>
    </row>
    <row r="53" spans="1:14" ht="12.75">
      <c r="A53" s="75">
        <v>15</v>
      </c>
      <c r="B53" s="63" t="s">
        <v>53</v>
      </c>
      <c r="C53" s="7"/>
      <c r="D53" s="7"/>
      <c r="E53" s="13"/>
      <c r="F53" s="7"/>
      <c r="G53" s="8"/>
      <c r="H53" s="60"/>
      <c r="I53" s="65"/>
      <c r="J53" s="79"/>
      <c r="K53" s="15"/>
      <c r="L53" s="32"/>
      <c r="M53" s="17"/>
      <c r="N53" s="33"/>
    </row>
    <row r="54" spans="1:14" ht="12.75">
      <c r="A54" s="75">
        <v>16</v>
      </c>
      <c r="B54" s="63" t="s">
        <v>53</v>
      </c>
      <c r="C54" s="7"/>
      <c r="D54" s="7"/>
      <c r="E54" s="7"/>
      <c r="F54" s="7"/>
      <c r="G54" s="8"/>
      <c r="H54" s="60"/>
      <c r="I54" s="65"/>
      <c r="J54" s="79"/>
      <c r="K54" s="15"/>
      <c r="L54" s="32"/>
      <c r="M54" s="17"/>
      <c r="N54" s="33"/>
    </row>
    <row r="55" spans="1:14" ht="12.75">
      <c r="A55" s="75">
        <v>17</v>
      </c>
      <c r="B55" s="63" t="s">
        <v>53</v>
      </c>
      <c r="C55" s="7"/>
      <c r="D55" s="7"/>
      <c r="E55" s="7"/>
      <c r="F55" s="7"/>
      <c r="G55" s="8"/>
      <c r="H55" s="60"/>
      <c r="I55" s="65"/>
      <c r="J55" s="79"/>
      <c r="K55" s="15"/>
      <c r="L55" s="32"/>
      <c r="M55" s="17"/>
      <c r="N55" s="33"/>
    </row>
    <row r="56" spans="1:14" ht="12.75">
      <c r="A56" s="75">
        <v>18</v>
      </c>
      <c r="B56" s="63" t="s">
        <v>53</v>
      </c>
      <c r="C56" s="7"/>
      <c r="D56" s="7"/>
      <c r="E56" s="7"/>
      <c r="F56" s="7"/>
      <c r="G56" s="8"/>
      <c r="H56" s="60"/>
      <c r="I56" s="65"/>
      <c r="J56" s="79"/>
      <c r="K56" s="15"/>
      <c r="L56" s="32"/>
      <c r="M56" s="17"/>
      <c r="N56" s="33"/>
    </row>
    <row r="57" spans="1:14" ht="12.75">
      <c r="A57" s="75">
        <v>19</v>
      </c>
      <c r="B57" s="63" t="s">
        <v>53</v>
      </c>
      <c r="C57" s="7"/>
      <c r="D57" s="7"/>
      <c r="E57" s="7"/>
      <c r="F57" s="7"/>
      <c r="G57" s="8"/>
      <c r="H57" s="60"/>
      <c r="I57" s="65"/>
      <c r="J57" s="79"/>
      <c r="K57" s="15"/>
      <c r="L57" s="32"/>
      <c r="M57" s="17"/>
      <c r="N57" s="33"/>
    </row>
    <row r="58" spans="1:14" ht="12.75">
      <c r="A58" s="75">
        <v>20</v>
      </c>
      <c r="B58" s="63" t="s">
        <v>53</v>
      </c>
      <c r="C58" s="7"/>
      <c r="D58" s="7"/>
      <c r="E58" s="7"/>
      <c r="F58" s="7"/>
      <c r="G58" s="8"/>
      <c r="H58" s="60"/>
      <c r="I58" s="65"/>
      <c r="J58" s="79"/>
      <c r="K58" s="15"/>
      <c r="L58" s="32"/>
      <c r="M58" s="17"/>
      <c r="N58" s="33"/>
    </row>
    <row r="59" spans="1:14" ht="12.75">
      <c r="A59" s="75">
        <v>21</v>
      </c>
      <c r="B59" s="63" t="s">
        <v>53</v>
      </c>
      <c r="C59" s="7"/>
      <c r="D59" s="7"/>
      <c r="E59" s="7"/>
      <c r="F59" s="7"/>
      <c r="G59" s="8"/>
      <c r="H59" s="60"/>
      <c r="I59" s="65"/>
      <c r="J59" s="79"/>
      <c r="K59" s="15"/>
      <c r="L59" s="32"/>
      <c r="M59" s="17"/>
      <c r="N59" s="33"/>
    </row>
    <row r="60" spans="1:14" ht="12.75">
      <c r="A60" s="75">
        <v>22</v>
      </c>
      <c r="B60" s="63" t="s">
        <v>53</v>
      </c>
      <c r="C60" s="7"/>
      <c r="D60" s="7"/>
      <c r="E60" s="7"/>
      <c r="F60" s="7"/>
      <c r="G60" s="8"/>
      <c r="H60" s="60"/>
      <c r="I60" s="65"/>
      <c r="J60" s="79"/>
      <c r="K60" s="15"/>
      <c r="L60" s="32"/>
      <c r="M60" s="17"/>
      <c r="N60" s="33"/>
    </row>
    <row r="61" spans="1:14" ht="12.75">
      <c r="A61" s="75">
        <v>23</v>
      </c>
      <c r="B61" s="63" t="s">
        <v>53</v>
      </c>
      <c r="C61" s="7"/>
      <c r="D61" s="7"/>
      <c r="E61" s="7"/>
      <c r="F61" s="7"/>
      <c r="G61" s="8"/>
      <c r="H61" s="60"/>
      <c r="I61" s="65"/>
      <c r="J61" s="79"/>
      <c r="K61" s="15"/>
      <c r="L61" s="32"/>
      <c r="M61" s="17"/>
      <c r="N61" s="33"/>
    </row>
    <row r="62" spans="1:14" ht="12.75">
      <c r="A62" s="75">
        <v>24</v>
      </c>
      <c r="B62" s="63" t="s">
        <v>53</v>
      </c>
      <c r="C62" s="7"/>
      <c r="D62" s="7"/>
      <c r="E62" s="7"/>
      <c r="F62" s="7"/>
      <c r="G62" s="8"/>
      <c r="H62" s="60"/>
      <c r="I62" s="65"/>
      <c r="J62" s="79"/>
      <c r="K62" s="15"/>
      <c r="L62" s="45"/>
      <c r="M62" s="17"/>
      <c r="N62" s="33"/>
    </row>
    <row r="63" spans="1:14" ht="12.75">
      <c r="A63" s="75">
        <v>25</v>
      </c>
      <c r="B63" s="63" t="s">
        <v>53</v>
      </c>
      <c r="C63" s="7"/>
      <c r="D63" s="7"/>
      <c r="E63" s="7"/>
      <c r="F63" s="7"/>
      <c r="G63" s="8"/>
      <c r="H63" s="60"/>
      <c r="I63" s="65"/>
      <c r="J63" s="79"/>
      <c r="K63" s="15"/>
      <c r="L63" s="32"/>
      <c r="M63" s="17"/>
      <c r="N63" s="33"/>
    </row>
    <row r="64" spans="1:14" ht="12.75">
      <c r="A64" s="75">
        <v>26</v>
      </c>
      <c r="B64" s="63" t="s">
        <v>53</v>
      </c>
      <c r="C64" s="7"/>
      <c r="D64" s="7"/>
      <c r="E64" s="7"/>
      <c r="F64" s="7"/>
      <c r="G64" s="8"/>
      <c r="H64" s="60"/>
      <c r="I64" s="65"/>
      <c r="J64" s="79"/>
      <c r="K64" s="15"/>
      <c r="L64" s="32"/>
      <c r="M64" s="17"/>
      <c r="N64" s="33"/>
    </row>
    <row r="65" spans="1:14" ht="12.75">
      <c r="A65" s="75">
        <v>27</v>
      </c>
      <c r="B65" s="63" t="s">
        <v>53</v>
      </c>
      <c r="C65" s="7"/>
      <c r="D65" s="7"/>
      <c r="E65" s="7"/>
      <c r="F65" s="7"/>
      <c r="G65" s="8"/>
      <c r="H65" s="60"/>
      <c r="I65" s="65"/>
      <c r="J65" s="79"/>
      <c r="K65" s="15"/>
      <c r="L65" s="32"/>
      <c r="M65" s="17"/>
      <c r="N65" s="33"/>
    </row>
    <row r="66" spans="1:14" ht="12.75">
      <c r="A66" s="75">
        <v>28</v>
      </c>
      <c r="B66" s="63" t="s">
        <v>53</v>
      </c>
      <c r="C66" s="7"/>
      <c r="D66" s="7"/>
      <c r="E66" s="7"/>
      <c r="F66" s="7"/>
      <c r="G66" s="8"/>
      <c r="H66" s="60"/>
      <c r="I66" s="65"/>
      <c r="J66" s="79"/>
      <c r="K66" s="15"/>
      <c r="L66" s="32"/>
      <c r="M66" s="17"/>
      <c r="N66" s="33"/>
    </row>
    <row r="67" spans="1:14" ht="12.75">
      <c r="A67" s="75">
        <v>29</v>
      </c>
      <c r="B67" s="63" t="s">
        <v>53</v>
      </c>
      <c r="C67" s="7"/>
      <c r="D67" s="7"/>
      <c r="E67" s="7"/>
      <c r="F67" s="7"/>
      <c r="G67" s="8"/>
      <c r="H67" s="60"/>
      <c r="I67" s="65"/>
      <c r="J67" s="79"/>
      <c r="K67" s="15"/>
      <c r="L67" s="32"/>
      <c r="M67" s="17"/>
      <c r="N67" s="33"/>
    </row>
    <row r="68" spans="1:14" ht="13.5" thickBot="1">
      <c r="A68" s="3">
        <v>30</v>
      </c>
      <c r="B68" s="69" t="s">
        <v>53</v>
      </c>
      <c r="C68" s="12"/>
      <c r="D68" s="12"/>
      <c r="E68" s="12"/>
      <c r="F68" s="12"/>
      <c r="G68" s="14"/>
      <c r="H68" s="59"/>
      <c r="I68" s="76"/>
      <c r="J68" s="80"/>
      <c r="K68" s="15"/>
      <c r="L68" s="28"/>
      <c r="M68" s="19"/>
      <c r="N68" s="29"/>
    </row>
    <row r="69" ht="13.5" thickBot="1"/>
    <row r="70" spans="1:14" ht="12.75">
      <c r="A70" s="51" t="s">
        <v>19</v>
      </c>
      <c r="B70" s="5" t="s">
        <v>14</v>
      </c>
      <c r="C70" s="5" t="s">
        <v>29</v>
      </c>
      <c r="D70" s="46" t="s">
        <v>4</v>
      </c>
      <c r="E70" s="5" t="s">
        <v>5</v>
      </c>
      <c r="F70" s="5" t="s">
        <v>23</v>
      </c>
      <c r="G70" s="5" t="s">
        <v>3</v>
      </c>
      <c r="H70" s="56" t="s">
        <v>30</v>
      </c>
      <c r="I70" s="11" t="s">
        <v>33</v>
      </c>
      <c r="J70" s="39" t="s">
        <v>0</v>
      </c>
      <c r="L70" s="25" t="s">
        <v>28</v>
      </c>
      <c r="M70" s="26" t="s">
        <v>27</v>
      </c>
      <c r="N70" s="27" t="s">
        <v>26</v>
      </c>
    </row>
    <row r="71" spans="1:14" ht="13.5" thickBot="1">
      <c r="A71" s="22"/>
      <c r="B71" s="40"/>
      <c r="C71" s="40"/>
      <c r="D71" s="40" t="s">
        <v>6</v>
      </c>
      <c r="E71" s="40"/>
      <c r="F71" s="40"/>
      <c r="G71" s="40"/>
      <c r="H71" s="71"/>
      <c r="I71" s="72" t="s">
        <v>32</v>
      </c>
      <c r="J71" s="73" t="s">
        <v>1</v>
      </c>
      <c r="K71" s="21"/>
      <c r="L71" s="36"/>
      <c r="M71" s="36"/>
      <c r="N71" s="36"/>
    </row>
    <row r="72" spans="1:14" ht="12.75">
      <c r="A72" s="74">
        <v>1</v>
      </c>
      <c r="B72" s="63" t="s">
        <v>54</v>
      </c>
      <c r="C72" s="7"/>
      <c r="D72" s="7"/>
      <c r="E72" s="7"/>
      <c r="F72" s="7"/>
      <c r="G72" s="8"/>
      <c r="H72" s="60"/>
      <c r="I72" s="65"/>
      <c r="J72" s="79">
        <f>IF(D72="",0,1)</f>
        <v>0</v>
      </c>
      <c r="K72" s="15"/>
      <c r="L72" s="30"/>
      <c r="M72" s="16"/>
      <c r="N72" s="31"/>
    </row>
    <row r="73" spans="1:14" ht="12.75">
      <c r="A73" s="75">
        <v>2</v>
      </c>
      <c r="B73" s="63" t="s">
        <v>54</v>
      </c>
      <c r="C73" s="7"/>
      <c r="D73" s="7"/>
      <c r="E73" s="7"/>
      <c r="F73" s="7"/>
      <c r="G73" s="8"/>
      <c r="H73" s="60"/>
      <c r="I73" s="65"/>
      <c r="J73" s="79"/>
      <c r="K73" s="15"/>
      <c r="L73" s="32"/>
      <c r="M73" s="17"/>
      <c r="N73" s="33"/>
    </row>
    <row r="74" spans="1:14" ht="12.75">
      <c r="A74" s="75">
        <v>3</v>
      </c>
      <c r="B74" s="63" t="s">
        <v>54</v>
      </c>
      <c r="C74" s="7"/>
      <c r="D74" s="7"/>
      <c r="E74" s="7"/>
      <c r="F74" s="7"/>
      <c r="G74" s="8"/>
      <c r="H74" s="60"/>
      <c r="I74" s="65"/>
      <c r="J74" s="79"/>
      <c r="K74" s="15"/>
      <c r="L74" s="34"/>
      <c r="M74" s="18"/>
      <c r="N74" s="33"/>
    </row>
    <row r="75" spans="1:14" ht="12.75">
      <c r="A75" s="75">
        <v>4</v>
      </c>
      <c r="B75" s="63" t="s">
        <v>54</v>
      </c>
      <c r="C75" s="7"/>
      <c r="D75" s="7"/>
      <c r="E75" s="7"/>
      <c r="F75" s="7"/>
      <c r="G75" s="8"/>
      <c r="H75" s="60"/>
      <c r="I75" s="65"/>
      <c r="J75" s="79"/>
      <c r="K75" s="15"/>
      <c r="L75" s="32"/>
      <c r="M75" s="17"/>
      <c r="N75" s="33"/>
    </row>
    <row r="76" spans="1:14" ht="12.75">
      <c r="A76" s="75">
        <v>5</v>
      </c>
      <c r="B76" s="63" t="s">
        <v>54</v>
      </c>
      <c r="C76" s="7"/>
      <c r="D76" s="7"/>
      <c r="E76" s="7"/>
      <c r="F76" s="7"/>
      <c r="G76" s="8"/>
      <c r="H76" s="60"/>
      <c r="I76" s="65"/>
      <c r="J76" s="79"/>
      <c r="K76" s="15"/>
      <c r="L76" s="32"/>
      <c r="M76" s="17"/>
      <c r="N76" s="33"/>
    </row>
    <row r="77" spans="1:14" ht="12.75">
      <c r="A77" s="75">
        <v>6</v>
      </c>
      <c r="B77" s="63" t="s">
        <v>54</v>
      </c>
      <c r="C77" s="7"/>
      <c r="D77" s="7"/>
      <c r="E77" s="7"/>
      <c r="F77" s="7"/>
      <c r="G77" s="8"/>
      <c r="H77" s="60"/>
      <c r="I77" s="65"/>
      <c r="J77" s="79"/>
      <c r="K77" s="15"/>
      <c r="L77" s="32"/>
      <c r="M77" s="17"/>
      <c r="N77" s="33"/>
    </row>
    <row r="78" spans="1:14" ht="12.75">
      <c r="A78" s="75">
        <v>7</v>
      </c>
      <c r="B78" s="63" t="s">
        <v>54</v>
      </c>
      <c r="C78" s="7"/>
      <c r="D78" s="7"/>
      <c r="E78" s="7"/>
      <c r="F78" s="7"/>
      <c r="G78" s="8"/>
      <c r="H78" s="60"/>
      <c r="I78" s="65"/>
      <c r="J78" s="79"/>
      <c r="K78" s="15"/>
      <c r="L78" s="32"/>
      <c r="M78" s="17"/>
      <c r="N78" s="33"/>
    </row>
    <row r="79" spans="1:14" ht="12.75">
      <c r="A79" s="75">
        <v>8</v>
      </c>
      <c r="B79" s="63" t="s">
        <v>54</v>
      </c>
      <c r="C79" s="7"/>
      <c r="D79" s="7"/>
      <c r="E79" s="7"/>
      <c r="F79" s="7"/>
      <c r="G79" s="8"/>
      <c r="H79" s="60"/>
      <c r="I79" s="65"/>
      <c r="J79" s="79"/>
      <c r="K79" s="15"/>
      <c r="L79" s="32"/>
      <c r="M79" s="17"/>
      <c r="N79" s="33"/>
    </row>
    <row r="80" spans="1:14" ht="12.75">
      <c r="A80" s="75">
        <v>9</v>
      </c>
      <c r="B80" s="63" t="s">
        <v>54</v>
      </c>
      <c r="C80" s="7"/>
      <c r="D80" s="7"/>
      <c r="E80" s="7"/>
      <c r="F80" s="7"/>
      <c r="G80" s="8"/>
      <c r="H80" s="60"/>
      <c r="I80" s="65"/>
      <c r="J80" s="79"/>
      <c r="K80" s="15"/>
      <c r="L80" s="32"/>
      <c r="M80" s="17"/>
      <c r="N80" s="33"/>
    </row>
    <row r="81" spans="1:14" ht="12.75">
      <c r="A81" s="75">
        <v>10</v>
      </c>
      <c r="B81" s="63" t="s">
        <v>54</v>
      </c>
      <c r="C81" s="7"/>
      <c r="D81" s="7"/>
      <c r="E81" s="7"/>
      <c r="F81" s="7"/>
      <c r="G81" s="8"/>
      <c r="H81" s="60"/>
      <c r="I81" s="65"/>
      <c r="J81" s="79"/>
      <c r="K81" s="15"/>
      <c r="L81" s="32"/>
      <c r="M81" s="17"/>
      <c r="N81" s="33"/>
    </row>
    <row r="82" spans="1:14" ht="12.75">
      <c r="A82" s="75">
        <v>11</v>
      </c>
      <c r="B82" s="63" t="s">
        <v>54</v>
      </c>
      <c r="C82" s="7"/>
      <c r="D82" s="7"/>
      <c r="E82" s="7"/>
      <c r="F82" s="7"/>
      <c r="G82" s="8"/>
      <c r="H82" s="60"/>
      <c r="I82" s="65"/>
      <c r="J82" s="79"/>
      <c r="K82" s="15"/>
      <c r="L82" s="32"/>
      <c r="M82" s="17"/>
      <c r="N82" s="33"/>
    </row>
    <row r="83" spans="1:14" ht="12.75">
      <c r="A83" s="75">
        <v>12</v>
      </c>
      <c r="B83" s="63" t="s">
        <v>54</v>
      </c>
      <c r="C83" s="7"/>
      <c r="D83" s="7"/>
      <c r="E83" s="7"/>
      <c r="F83" s="7"/>
      <c r="G83" s="8"/>
      <c r="H83" s="60"/>
      <c r="I83" s="65"/>
      <c r="J83" s="79"/>
      <c r="K83" s="15"/>
      <c r="L83" s="32"/>
      <c r="M83" s="17"/>
      <c r="N83" s="33"/>
    </row>
    <row r="84" spans="1:14" ht="12.75">
      <c r="A84" s="75">
        <v>13</v>
      </c>
      <c r="B84" s="63" t="s">
        <v>54</v>
      </c>
      <c r="C84" s="7"/>
      <c r="D84" s="7"/>
      <c r="E84" s="7"/>
      <c r="F84" s="7"/>
      <c r="G84" s="8"/>
      <c r="H84" s="60"/>
      <c r="I84" s="65"/>
      <c r="J84" s="79"/>
      <c r="K84" s="15"/>
      <c r="L84" s="32"/>
      <c r="M84" s="17"/>
      <c r="N84" s="33"/>
    </row>
    <row r="85" spans="1:14" ht="12.75">
      <c r="A85" s="75">
        <v>14</v>
      </c>
      <c r="B85" s="63" t="s">
        <v>54</v>
      </c>
      <c r="C85" s="7"/>
      <c r="D85" s="7"/>
      <c r="E85" s="13"/>
      <c r="F85" s="7"/>
      <c r="G85" s="8"/>
      <c r="H85" s="60"/>
      <c r="I85" s="65"/>
      <c r="J85" s="79"/>
      <c r="K85" s="15"/>
      <c r="L85" s="32"/>
      <c r="M85" s="17"/>
      <c r="N85" s="33"/>
    </row>
    <row r="86" spans="1:14" ht="12.75">
      <c r="A86" s="75">
        <v>15</v>
      </c>
      <c r="B86" s="63" t="s">
        <v>54</v>
      </c>
      <c r="C86" s="7"/>
      <c r="D86" s="7"/>
      <c r="E86" s="13"/>
      <c r="F86" s="7"/>
      <c r="G86" s="8"/>
      <c r="H86" s="60"/>
      <c r="I86" s="65"/>
      <c r="J86" s="79"/>
      <c r="K86" s="15"/>
      <c r="L86" s="32"/>
      <c r="M86" s="17"/>
      <c r="N86" s="33"/>
    </row>
    <row r="87" spans="1:14" ht="12.75">
      <c r="A87" s="75">
        <v>16</v>
      </c>
      <c r="B87" s="63" t="s">
        <v>54</v>
      </c>
      <c r="C87" s="7"/>
      <c r="D87" s="7"/>
      <c r="E87" s="7"/>
      <c r="F87" s="7"/>
      <c r="G87" s="8"/>
      <c r="H87" s="60"/>
      <c r="I87" s="65"/>
      <c r="J87" s="79"/>
      <c r="K87" s="15"/>
      <c r="L87" s="32"/>
      <c r="M87" s="17"/>
      <c r="N87" s="33"/>
    </row>
    <row r="88" spans="1:14" ht="12.75">
      <c r="A88" s="75">
        <v>17</v>
      </c>
      <c r="B88" s="63" t="s">
        <v>54</v>
      </c>
      <c r="C88" s="7"/>
      <c r="D88" s="7"/>
      <c r="E88" s="7"/>
      <c r="F88" s="7"/>
      <c r="G88" s="8"/>
      <c r="H88" s="60"/>
      <c r="I88" s="65"/>
      <c r="J88" s="79"/>
      <c r="K88" s="15"/>
      <c r="L88" s="32"/>
      <c r="M88" s="17"/>
      <c r="N88" s="33"/>
    </row>
    <row r="89" spans="1:14" ht="12.75">
      <c r="A89" s="75">
        <v>18</v>
      </c>
      <c r="B89" s="63" t="s">
        <v>54</v>
      </c>
      <c r="C89" s="7"/>
      <c r="D89" s="7"/>
      <c r="E89" s="7"/>
      <c r="F89" s="7"/>
      <c r="G89" s="8"/>
      <c r="H89" s="60"/>
      <c r="I89" s="65"/>
      <c r="J89" s="79"/>
      <c r="K89" s="15"/>
      <c r="L89" s="32"/>
      <c r="M89" s="17"/>
      <c r="N89" s="33"/>
    </row>
    <row r="90" spans="1:14" ht="12.75">
      <c r="A90" s="75">
        <v>19</v>
      </c>
      <c r="B90" s="63" t="s">
        <v>54</v>
      </c>
      <c r="C90" s="7"/>
      <c r="D90" s="7"/>
      <c r="E90" s="7"/>
      <c r="F90" s="7"/>
      <c r="G90" s="8"/>
      <c r="H90" s="60"/>
      <c r="I90" s="65"/>
      <c r="J90" s="79"/>
      <c r="K90" s="15"/>
      <c r="L90" s="32"/>
      <c r="M90" s="17"/>
      <c r="N90" s="33"/>
    </row>
    <row r="91" spans="1:14" ht="12.75">
      <c r="A91" s="75">
        <v>20</v>
      </c>
      <c r="B91" s="63" t="s">
        <v>54</v>
      </c>
      <c r="C91" s="7"/>
      <c r="D91" s="7"/>
      <c r="E91" s="7"/>
      <c r="F91" s="7"/>
      <c r="G91" s="8"/>
      <c r="H91" s="60"/>
      <c r="I91" s="65"/>
      <c r="J91" s="79"/>
      <c r="K91" s="15"/>
      <c r="L91" s="32"/>
      <c r="M91" s="17"/>
      <c r="N91" s="33"/>
    </row>
    <row r="92" spans="1:14" ht="12.75">
      <c r="A92" s="75">
        <v>21</v>
      </c>
      <c r="B92" s="63" t="s">
        <v>54</v>
      </c>
      <c r="C92" s="7"/>
      <c r="D92" s="7"/>
      <c r="E92" s="7"/>
      <c r="F92" s="7"/>
      <c r="G92" s="8"/>
      <c r="H92" s="60"/>
      <c r="I92" s="65"/>
      <c r="J92" s="79"/>
      <c r="K92" s="15"/>
      <c r="L92" s="32"/>
      <c r="M92" s="17"/>
      <c r="N92" s="33"/>
    </row>
    <row r="93" spans="1:14" ht="12.75">
      <c r="A93" s="75">
        <v>22</v>
      </c>
      <c r="B93" s="63" t="s">
        <v>54</v>
      </c>
      <c r="C93" s="7"/>
      <c r="D93" s="7"/>
      <c r="E93" s="7"/>
      <c r="F93" s="7"/>
      <c r="G93" s="8"/>
      <c r="H93" s="60"/>
      <c r="I93" s="65"/>
      <c r="J93" s="79"/>
      <c r="K93" s="15"/>
      <c r="L93" s="32"/>
      <c r="M93" s="17"/>
      <c r="N93" s="33"/>
    </row>
    <row r="94" spans="1:14" ht="12.75">
      <c r="A94" s="75">
        <v>23</v>
      </c>
      <c r="B94" s="63" t="s">
        <v>54</v>
      </c>
      <c r="C94" s="7"/>
      <c r="D94" s="7"/>
      <c r="E94" s="7"/>
      <c r="F94" s="7"/>
      <c r="G94" s="8"/>
      <c r="H94" s="60"/>
      <c r="I94" s="65"/>
      <c r="J94" s="79"/>
      <c r="K94" s="15"/>
      <c r="L94" s="32"/>
      <c r="M94" s="17"/>
      <c r="N94" s="33"/>
    </row>
    <row r="95" spans="1:14" ht="12.75">
      <c r="A95" s="75">
        <v>24</v>
      </c>
      <c r="B95" s="63" t="s">
        <v>54</v>
      </c>
      <c r="C95" s="7"/>
      <c r="D95" s="7"/>
      <c r="E95" s="7"/>
      <c r="F95" s="7"/>
      <c r="G95" s="8"/>
      <c r="H95" s="60"/>
      <c r="I95" s="65"/>
      <c r="J95" s="79"/>
      <c r="K95" s="15"/>
      <c r="L95" s="45"/>
      <c r="M95" s="17"/>
      <c r="N95" s="33"/>
    </row>
    <row r="96" spans="1:14" ht="12.75">
      <c r="A96" s="75">
        <v>25</v>
      </c>
      <c r="B96" s="63" t="s">
        <v>54</v>
      </c>
      <c r="C96" s="7"/>
      <c r="D96" s="7"/>
      <c r="E96" s="7"/>
      <c r="F96" s="7"/>
      <c r="G96" s="8"/>
      <c r="H96" s="60"/>
      <c r="I96" s="65"/>
      <c r="J96" s="79"/>
      <c r="K96" s="15"/>
      <c r="L96" s="32"/>
      <c r="M96" s="17"/>
      <c r="N96" s="33"/>
    </row>
    <row r="97" spans="1:14" ht="12.75">
      <c r="A97" s="75">
        <v>26</v>
      </c>
      <c r="B97" s="63" t="s">
        <v>54</v>
      </c>
      <c r="C97" s="7"/>
      <c r="D97" s="7"/>
      <c r="E97" s="7"/>
      <c r="F97" s="7"/>
      <c r="G97" s="8"/>
      <c r="H97" s="60"/>
      <c r="I97" s="65"/>
      <c r="J97" s="79"/>
      <c r="K97" s="15"/>
      <c r="L97" s="32"/>
      <c r="M97" s="17"/>
      <c r="N97" s="33"/>
    </row>
    <row r="98" spans="1:14" ht="12.75">
      <c r="A98" s="75">
        <v>27</v>
      </c>
      <c r="B98" s="63" t="s">
        <v>54</v>
      </c>
      <c r="C98" s="7"/>
      <c r="D98" s="7"/>
      <c r="E98" s="7"/>
      <c r="F98" s="7"/>
      <c r="G98" s="8"/>
      <c r="H98" s="60"/>
      <c r="I98" s="65"/>
      <c r="J98" s="79"/>
      <c r="K98" s="15"/>
      <c r="L98" s="32"/>
      <c r="M98" s="17"/>
      <c r="N98" s="33"/>
    </row>
    <row r="99" spans="1:14" ht="12.75">
      <c r="A99" s="75">
        <v>28</v>
      </c>
      <c r="B99" s="63" t="s">
        <v>54</v>
      </c>
      <c r="C99" s="7"/>
      <c r="D99" s="7"/>
      <c r="E99" s="7"/>
      <c r="F99" s="7"/>
      <c r="G99" s="8"/>
      <c r="H99" s="60"/>
      <c r="I99" s="65"/>
      <c r="J99" s="79"/>
      <c r="K99" s="15"/>
      <c r="L99" s="32"/>
      <c r="M99" s="17"/>
      <c r="N99" s="33"/>
    </row>
    <row r="100" spans="1:14" ht="12.75">
      <c r="A100" s="75">
        <v>29</v>
      </c>
      <c r="B100" s="63" t="s">
        <v>54</v>
      </c>
      <c r="C100" s="7"/>
      <c r="D100" s="7"/>
      <c r="E100" s="7"/>
      <c r="F100" s="7"/>
      <c r="G100" s="8"/>
      <c r="H100" s="60"/>
      <c r="I100" s="65"/>
      <c r="J100" s="79"/>
      <c r="K100" s="15"/>
      <c r="L100" s="32"/>
      <c r="M100" s="17"/>
      <c r="N100" s="33"/>
    </row>
    <row r="101" spans="1:14" ht="13.5" thickBot="1">
      <c r="A101" s="3">
        <v>30</v>
      </c>
      <c r="B101" s="69" t="s">
        <v>54</v>
      </c>
      <c r="C101" s="12"/>
      <c r="D101" s="12"/>
      <c r="E101" s="12"/>
      <c r="F101" s="12"/>
      <c r="G101" s="14"/>
      <c r="H101" s="59"/>
      <c r="I101" s="76"/>
      <c r="J101" s="113"/>
      <c r="K101" s="15"/>
      <c r="L101" s="28"/>
      <c r="M101" s="19"/>
      <c r="N101" s="29"/>
    </row>
    <row r="102" ht="13.5" thickBot="1">
      <c r="J102" s="112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PageLayoutView="0" workbookViewId="0" topLeftCell="A1">
      <selection activeCell="D72" sqref="D72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52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688" t="s">
        <v>12</v>
      </c>
      <c r="D1" s="689"/>
      <c r="E1" s="690"/>
      <c r="F1" s="690"/>
      <c r="G1" s="690"/>
      <c r="H1" s="690"/>
    </row>
    <row r="2" spans="2:12" ht="12.75">
      <c r="B2" s="4"/>
      <c r="C2" s="38" t="s">
        <v>2</v>
      </c>
      <c r="D2" s="38"/>
      <c r="G2" s="38" t="s">
        <v>22</v>
      </c>
      <c r="H2" s="53"/>
      <c r="L2" s="37"/>
    </row>
    <row r="3" spans="2:8" ht="13.5" thickBot="1">
      <c r="B3" s="4"/>
      <c r="C3" s="4"/>
      <c r="D3" s="4"/>
      <c r="G3" s="38" t="s">
        <v>21</v>
      </c>
      <c r="H3" s="53"/>
    </row>
    <row r="4" spans="1:14" ht="12.75">
      <c r="A4" s="51" t="s">
        <v>19</v>
      </c>
      <c r="B4" s="5" t="s">
        <v>14</v>
      </c>
      <c r="C4" s="5" t="s">
        <v>29</v>
      </c>
      <c r="D4" s="46" t="s">
        <v>4</v>
      </c>
      <c r="E4" s="5" t="s">
        <v>5</v>
      </c>
      <c r="F4" s="5" t="s">
        <v>23</v>
      </c>
      <c r="G4" s="5" t="s">
        <v>3</v>
      </c>
      <c r="H4" s="56" t="s">
        <v>30</v>
      </c>
      <c r="I4" s="11" t="s">
        <v>33</v>
      </c>
      <c r="J4" s="39" t="s">
        <v>0</v>
      </c>
      <c r="L4" s="25" t="s">
        <v>28</v>
      </c>
      <c r="M4" s="26" t="s">
        <v>27</v>
      </c>
      <c r="N4" s="27" t="s">
        <v>26</v>
      </c>
    </row>
    <row r="5" spans="1:14" ht="13.5" thickBot="1">
      <c r="A5" s="22"/>
      <c r="B5" s="40"/>
      <c r="C5" s="40"/>
      <c r="D5" s="40" t="s">
        <v>6</v>
      </c>
      <c r="E5" s="40"/>
      <c r="F5" s="40"/>
      <c r="G5" s="40"/>
      <c r="H5" s="71"/>
      <c r="I5" s="72" t="s">
        <v>32</v>
      </c>
      <c r="J5" s="73" t="s">
        <v>1</v>
      </c>
      <c r="K5" s="21"/>
      <c r="L5" s="36"/>
      <c r="M5" s="36"/>
      <c r="N5" s="36"/>
    </row>
    <row r="6" spans="1:14" ht="12.75">
      <c r="A6" s="1">
        <v>1</v>
      </c>
      <c r="B6" s="63" t="s">
        <v>55</v>
      </c>
      <c r="C6" s="7"/>
      <c r="D6" s="7"/>
      <c r="E6" s="7"/>
      <c r="F6" s="7"/>
      <c r="G6" s="8"/>
      <c r="H6" s="60"/>
      <c r="I6" s="65"/>
      <c r="J6" s="79">
        <f>IF(D6="",0,1)</f>
        <v>0</v>
      </c>
      <c r="K6" s="15"/>
      <c r="L6" s="30"/>
      <c r="M6" s="16"/>
      <c r="N6" s="31"/>
    </row>
    <row r="7" spans="1:14" ht="12.75">
      <c r="A7" s="2">
        <v>2</v>
      </c>
      <c r="B7" s="63" t="s">
        <v>55</v>
      </c>
      <c r="C7" s="7"/>
      <c r="D7" s="7"/>
      <c r="E7" s="7"/>
      <c r="F7" s="7"/>
      <c r="G7" s="8"/>
      <c r="H7" s="60"/>
      <c r="I7" s="65"/>
      <c r="J7" s="79"/>
      <c r="K7" s="15"/>
      <c r="L7" s="32"/>
      <c r="M7" s="17"/>
      <c r="N7" s="33"/>
    </row>
    <row r="8" spans="1:14" ht="12.75">
      <c r="A8" s="2">
        <v>3</v>
      </c>
      <c r="B8" s="63" t="s">
        <v>55</v>
      </c>
      <c r="C8" s="7"/>
      <c r="D8" s="7"/>
      <c r="E8" s="7"/>
      <c r="F8" s="7"/>
      <c r="G8" s="8"/>
      <c r="H8" s="60"/>
      <c r="I8" s="65"/>
      <c r="J8" s="79"/>
      <c r="K8" s="15"/>
      <c r="L8" s="34"/>
      <c r="M8" s="18"/>
      <c r="N8" s="33"/>
    </row>
    <row r="9" spans="1:14" ht="12.75">
      <c r="A9" s="2">
        <v>4</v>
      </c>
      <c r="B9" s="63" t="s">
        <v>55</v>
      </c>
      <c r="C9" s="7"/>
      <c r="D9" s="7"/>
      <c r="E9" s="7"/>
      <c r="F9" s="7"/>
      <c r="G9" s="8"/>
      <c r="H9" s="60"/>
      <c r="I9" s="65"/>
      <c r="J9" s="79"/>
      <c r="K9" s="15"/>
      <c r="L9" s="32"/>
      <c r="M9" s="17"/>
      <c r="N9" s="33"/>
    </row>
    <row r="10" spans="1:14" ht="12.75">
      <c r="A10" s="2">
        <v>5</v>
      </c>
      <c r="B10" s="63" t="s">
        <v>55</v>
      </c>
      <c r="C10" s="7"/>
      <c r="D10" s="7"/>
      <c r="E10" s="7"/>
      <c r="F10" s="7"/>
      <c r="G10" s="8"/>
      <c r="H10" s="60"/>
      <c r="I10" s="65"/>
      <c r="J10" s="79"/>
      <c r="K10" s="15"/>
      <c r="L10" s="32"/>
      <c r="M10" s="17"/>
      <c r="N10" s="33"/>
    </row>
    <row r="11" spans="1:14" ht="12.75">
      <c r="A11" s="2">
        <v>6</v>
      </c>
      <c r="B11" s="63" t="s">
        <v>55</v>
      </c>
      <c r="C11" s="7"/>
      <c r="D11" s="7"/>
      <c r="E11" s="7"/>
      <c r="F11" s="7"/>
      <c r="G11" s="8"/>
      <c r="H11" s="60"/>
      <c r="I11" s="65"/>
      <c r="J11" s="79"/>
      <c r="K11" s="15"/>
      <c r="L11" s="32"/>
      <c r="M11" s="67"/>
      <c r="N11" s="33"/>
    </row>
    <row r="12" spans="1:14" ht="12.75">
      <c r="A12" s="2">
        <v>7</v>
      </c>
      <c r="B12" s="63" t="s">
        <v>55</v>
      </c>
      <c r="C12" s="7"/>
      <c r="D12" s="7"/>
      <c r="E12" s="7"/>
      <c r="F12" s="7"/>
      <c r="G12" s="8"/>
      <c r="H12" s="60"/>
      <c r="I12" s="65"/>
      <c r="J12" s="79"/>
      <c r="K12" s="15"/>
      <c r="L12" s="32"/>
      <c r="M12" s="67"/>
      <c r="N12" s="33"/>
    </row>
    <row r="13" spans="1:14" ht="12.75">
      <c r="A13" s="2">
        <v>8</v>
      </c>
      <c r="B13" s="63" t="s">
        <v>55</v>
      </c>
      <c r="C13" s="7"/>
      <c r="D13" s="7"/>
      <c r="E13" s="7"/>
      <c r="F13" s="7"/>
      <c r="G13" s="8"/>
      <c r="H13" s="60"/>
      <c r="I13" s="65"/>
      <c r="J13" s="79"/>
      <c r="K13" s="15"/>
      <c r="L13" s="32"/>
      <c r="M13" s="67"/>
      <c r="N13" s="33"/>
    </row>
    <row r="14" spans="1:14" ht="12.75">
      <c r="A14" s="2">
        <v>9</v>
      </c>
      <c r="B14" s="63" t="s">
        <v>55</v>
      </c>
      <c r="C14" s="7"/>
      <c r="D14" s="7"/>
      <c r="E14" s="7"/>
      <c r="F14" s="7"/>
      <c r="G14" s="8"/>
      <c r="H14" s="60"/>
      <c r="I14" s="65"/>
      <c r="J14" s="79"/>
      <c r="K14" s="15"/>
      <c r="L14" s="32"/>
      <c r="M14" s="67"/>
      <c r="N14" s="33"/>
    </row>
    <row r="15" spans="1:14" ht="12.75">
      <c r="A15" s="2">
        <v>10</v>
      </c>
      <c r="B15" s="63" t="s">
        <v>55</v>
      </c>
      <c r="C15" s="7"/>
      <c r="D15" s="7"/>
      <c r="E15" s="7"/>
      <c r="F15" s="7"/>
      <c r="G15" s="8"/>
      <c r="H15" s="60"/>
      <c r="I15" s="65"/>
      <c r="J15" s="79"/>
      <c r="K15" s="15"/>
      <c r="L15" s="32"/>
      <c r="M15" s="67"/>
      <c r="N15" s="33"/>
    </row>
    <row r="16" spans="1:14" ht="12.75">
      <c r="A16" s="2">
        <v>11</v>
      </c>
      <c r="B16" s="63" t="s">
        <v>55</v>
      </c>
      <c r="C16" s="7"/>
      <c r="D16" s="7"/>
      <c r="E16" s="7"/>
      <c r="F16" s="7"/>
      <c r="G16" s="8"/>
      <c r="H16" s="77"/>
      <c r="I16" s="65"/>
      <c r="J16" s="79"/>
      <c r="K16" s="15"/>
      <c r="L16" s="32"/>
      <c r="M16" s="67"/>
      <c r="N16" s="33"/>
    </row>
    <row r="17" spans="1:14" ht="12.75">
      <c r="A17" s="2">
        <v>12</v>
      </c>
      <c r="B17" s="63" t="s">
        <v>55</v>
      </c>
      <c r="C17" s="7"/>
      <c r="D17" s="6"/>
      <c r="E17" s="7"/>
      <c r="F17" s="7"/>
      <c r="G17" s="8"/>
      <c r="H17" s="77"/>
      <c r="I17" s="65"/>
      <c r="J17" s="79"/>
      <c r="K17" s="15"/>
      <c r="L17" s="32"/>
      <c r="M17" s="67"/>
      <c r="N17" s="33"/>
    </row>
    <row r="18" spans="1:14" ht="12.75">
      <c r="A18" s="2">
        <v>13</v>
      </c>
      <c r="B18" s="63" t="s">
        <v>55</v>
      </c>
      <c r="C18" s="7"/>
      <c r="D18" s="7"/>
      <c r="E18" s="7"/>
      <c r="F18" s="7"/>
      <c r="G18" s="8"/>
      <c r="H18" s="60"/>
      <c r="I18" s="65"/>
      <c r="J18" s="79"/>
      <c r="K18" s="15"/>
      <c r="L18" s="32"/>
      <c r="M18" s="67"/>
      <c r="N18" s="33"/>
    </row>
    <row r="19" spans="1:14" ht="12.75">
      <c r="A19" s="2">
        <v>14</v>
      </c>
      <c r="B19" s="63" t="s">
        <v>55</v>
      </c>
      <c r="C19" s="7"/>
      <c r="D19" s="7"/>
      <c r="E19" s="7"/>
      <c r="F19" s="7"/>
      <c r="G19" s="8"/>
      <c r="H19" s="60"/>
      <c r="I19" s="65"/>
      <c r="J19" s="79"/>
      <c r="K19" s="15"/>
      <c r="L19" s="32"/>
      <c r="M19" s="67"/>
      <c r="N19" s="33"/>
    </row>
    <row r="20" spans="1:14" ht="12.75">
      <c r="A20" s="2">
        <v>15</v>
      </c>
      <c r="B20" s="63" t="s">
        <v>55</v>
      </c>
      <c r="C20" s="7"/>
      <c r="D20" s="7"/>
      <c r="E20" s="7"/>
      <c r="F20" s="7"/>
      <c r="G20" s="8"/>
      <c r="H20" s="60"/>
      <c r="I20" s="65"/>
      <c r="J20" s="79"/>
      <c r="K20" s="15"/>
      <c r="L20" s="32"/>
      <c r="M20" s="67"/>
      <c r="N20" s="33"/>
    </row>
    <row r="21" spans="1:14" ht="12.75">
      <c r="A21" s="2">
        <v>16</v>
      </c>
      <c r="B21" s="63" t="s">
        <v>55</v>
      </c>
      <c r="C21" s="7"/>
      <c r="D21" s="7"/>
      <c r="E21" s="7"/>
      <c r="F21" s="7"/>
      <c r="G21" s="8"/>
      <c r="H21" s="60"/>
      <c r="I21" s="65"/>
      <c r="J21" s="79"/>
      <c r="K21" s="15"/>
      <c r="L21" s="32"/>
      <c r="M21" s="67"/>
      <c r="N21" s="33"/>
    </row>
    <row r="22" spans="1:14" ht="12.75">
      <c r="A22" s="2">
        <v>17</v>
      </c>
      <c r="B22" s="63" t="s">
        <v>55</v>
      </c>
      <c r="C22" s="7"/>
      <c r="D22" s="7"/>
      <c r="E22" s="7"/>
      <c r="F22" s="7"/>
      <c r="G22" s="8"/>
      <c r="H22" s="60"/>
      <c r="I22" s="65"/>
      <c r="J22" s="79"/>
      <c r="K22" s="15"/>
      <c r="L22" s="32"/>
      <c r="M22" s="67"/>
      <c r="N22" s="33"/>
    </row>
    <row r="23" spans="1:14" ht="12.75">
      <c r="A23" s="2">
        <v>18</v>
      </c>
      <c r="B23" s="63" t="s">
        <v>55</v>
      </c>
      <c r="C23" s="7"/>
      <c r="D23" s="7"/>
      <c r="E23" s="7"/>
      <c r="F23" s="7"/>
      <c r="G23" s="8"/>
      <c r="H23" s="60"/>
      <c r="I23" s="65"/>
      <c r="J23" s="79"/>
      <c r="K23" s="15"/>
      <c r="L23" s="32"/>
      <c r="M23" s="67"/>
      <c r="N23" s="33"/>
    </row>
    <row r="24" spans="1:14" ht="12.75">
      <c r="A24" s="2">
        <v>19</v>
      </c>
      <c r="B24" s="63" t="s">
        <v>55</v>
      </c>
      <c r="C24" s="7"/>
      <c r="D24" s="7"/>
      <c r="E24" s="7"/>
      <c r="F24" s="7"/>
      <c r="G24" s="8"/>
      <c r="H24" s="60"/>
      <c r="I24" s="65"/>
      <c r="J24" s="79"/>
      <c r="K24" s="15"/>
      <c r="L24" s="32"/>
      <c r="M24" s="67"/>
      <c r="N24" s="33"/>
    </row>
    <row r="25" spans="1:14" ht="12.75">
      <c r="A25" s="2">
        <v>20</v>
      </c>
      <c r="B25" s="63" t="s">
        <v>55</v>
      </c>
      <c r="C25" s="7"/>
      <c r="D25" s="7"/>
      <c r="E25" s="7"/>
      <c r="F25" s="7"/>
      <c r="G25" s="8"/>
      <c r="H25" s="60"/>
      <c r="I25" s="65"/>
      <c r="J25" s="79"/>
      <c r="K25" s="15"/>
      <c r="L25" s="32"/>
      <c r="M25" s="67"/>
      <c r="N25" s="33"/>
    </row>
    <row r="26" spans="1:14" ht="12.75">
      <c r="A26" s="2">
        <v>21</v>
      </c>
      <c r="B26" s="63" t="s">
        <v>55</v>
      </c>
      <c r="C26" s="7"/>
      <c r="D26" s="7"/>
      <c r="E26" s="7"/>
      <c r="F26" s="7"/>
      <c r="G26" s="8"/>
      <c r="H26" s="60"/>
      <c r="I26" s="65"/>
      <c r="J26" s="79"/>
      <c r="K26" s="15"/>
      <c r="L26" s="32"/>
      <c r="M26" s="67"/>
      <c r="N26" s="33"/>
    </row>
    <row r="27" spans="1:14" ht="12.75">
      <c r="A27" s="2">
        <v>22</v>
      </c>
      <c r="B27" s="63" t="s">
        <v>55</v>
      </c>
      <c r="C27" s="7"/>
      <c r="D27" s="7"/>
      <c r="E27" s="7"/>
      <c r="F27" s="7"/>
      <c r="G27" s="8"/>
      <c r="H27" s="60"/>
      <c r="I27" s="65"/>
      <c r="J27" s="79"/>
      <c r="K27" s="15"/>
      <c r="L27" s="32"/>
      <c r="M27" s="67"/>
      <c r="N27" s="33"/>
    </row>
    <row r="28" spans="1:14" ht="12.75">
      <c r="A28" s="2">
        <v>23</v>
      </c>
      <c r="B28" s="63" t="s">
        <v>55</v>
      </c>
      <c r="C28" s="7"/>
      <c r="D28" s="7"/>
      <c r="E28" s="7"/>
      <c r="F28" s="7"/>
      <c r="G28" s="8"/>
      <c r="H28" s="60"/>
      <c r="I28" s="65"/>
      <c r="J28" s="79"/>
      <c r="K28" s="15"/>
      <c r="L28" s="32"/>
      <c r="M28" s="67"/>
      <c r="N28" s="33"/>
    </row>
    <row r="29" spans="1:14" ht="12.75">
      <c r="A29" s="2">
        <v>24</v>
      </c>
      <c r="B29" s="63" t="s">
        <v>55</v>
      </c>
      <c r="C29" s="7"/>
      <c r="D29" s="7"/>
      <c r="E29" s="7"/>
      <c r="F29" s="7"/>
      <c r="G29" s="8"/>
      <c r="H29" s="60"/>
      <c r="I29" s="65"/>
      <c r="J29" s="79"/>
      <c r="K29" s="15"/>
      <c r="L29" s="45"/>
      <c r="M29" s="67"/>
      <c r="N29" s="33"/>
    </row>
    <row r="30" spans="1:14" ht="12.75">
      <c r="A30" s="2">
        <v>25</v>
      </c>
      <c r="B30" s="63" t="s">
        <v>55</v>
      </c>
      <c r="C30" s="7"/>
      <c r="D30" s="7"/>
      <c r="E30" s="7"/>
      <c r="F30" s="7"/>
      <c r="G30" s="8"/>
      <c r="H30" s="60"/>
      <c r="I30" s="65"/>
      <c r="J30" s="79"/>
      <c r="K30" s="15"/>
      <c r="L30" s="32"/>
      <c r="M30" s="17"/>
      <c r="N30" s="33"/>
    </row>
    <row r="31" spans="1:14" ht="12.75">
      <c r="A31" s="2">
        <v>26</v>
      </c>
      <c r="B31" s="63" t="s">
        <v>55</v>
      </c>
      <c r="C31" s="7"/>
      <c r="D31" s="7"/>
      <c r="E31" s="7"/>
      <c r="F31" s="7"/>
      <c r="G31" s="8"/>
      <c r="H31" s="60"/>
      <c r="I31" s="65"/>
      <c r="J31" s="79"/>
      <c r="K31" s="15"/>
      <c r="L31" s="32"/>
      <c r="M31" s="17"/>
      <c r="N31" s="33"/>
    </row>
    <row r="32" spans="1:14" ht="12.75">
      <c r="A32" s="2">
        <v>27</v>
      </c>
      <c r="B32" s="63" t="s">
        <v>55</v>
      </c>
      <c r="C32" s="7"/>
      <c r="D32" s="7"/>
      <c r="E32" s="7"/>
      <c r="F32" s="7"/>
      <c r="G32" s="8"/>
      <c r="H32" s="60"/>
      <c r="I32" s="65"/>
      <c r="J32" s="79"/>
      <c r="K32" s="15"/>
      <c r="L32" s="32"/>
      <c r="M32" s="17"/>
      <c r="N32" s="33"/>
    </row>
    <row r="33" spans="1:14" ht="12.75">
      <c r="A33" s="2">
        <v>28</v>
      </c>
      <c r="B33" s="63" t="s">
        <v>55</v>
      </c>
      <c r="C33" s="7"/>
      <c r="D33" s="7"/>
      <c r="E33" s="7"/>
      <c r="F33" s="7"/>
      <c r="G33" s="8"/>
      <c r="H33" s="60"/>
      <c r="I33" s="65"/>
      <c r="J33" s="79"/>
      <c r="K33" s="15"/>
      <c r="L33" s="32"/>
      <c r="M33" s="17"/>
      <c r="N33" s="33"/>
    </row>
    <row r="34" spans="1:14" ht="12.75">
      <c r="A34" s="2">
        <v>29</v>
      </c>
      <c r="B34" s="63" t="s">
        <v>55</v>
      </c>
      <c r="C34" s="7"/>
      <c r="D34" s="7"/>
      <c r="E34" s="7"/>
      <c r="F34" s="7"/>
      <c r="G34" s="8"/>
      <c r="H34" s="60"/>
      <c r="I34" s="65"/>
      <c r="J34" s="79"/>
      <c r="K34" s="15"/>
      <c r="L34" s="32"/>
      <c r="M34" s="17"/>
      <c r="N34" s="33"/>
    </row>
    <row r="35" spans="1:14" ht="13.5" thickBot="1">
      <c r="A35" s="3">
        <v>30</v>
      </c>
      <c r="B35" s="69" t="s">
        <v>55</v>
      </c>
      <c r="C35" s="12"/>
      <c r="D35" s="12"/>
      <c r="E35" s="12"/>
      <c r="F35" s="12"/>
      <c r="G35" s="14"/>
      <c r="H35" s="59"/>
      <c r="I35" s="76"/>
      <c r="J35" s="80"/>
      <c r="K35" s="15"/>
      <c r="L35" s="28"/>
      <c r="M35" s="19"/>
      <c r="N35" s="29"/>
    </row>
    <row r="36" ht="13.5" thickBot="1"/>
    <row r="37" spans="1:14" ht="12.75">
      <c r="A37" s="51" t="s">
        <v>19</v>
      </c>
      <c r="B37" s="5" t="s">
        <v>14</v>
      </c>
      <c r="C37" s="5" t="s">
        <v>29</v>
      </c>
      <c r="D37" s="46" t="s">
        <v>4</v>
      </c>
      <c r="E37" s="5" t="s">
        <v>5</v>
      </c>
      <c r="F37" s="5" t="s">
        <v>23</v>
      </c>
      <c r="G37" s="5" t="s">
        <v>3</v>
      </c>
      <c r="H37" s="56" t="s">
        <v>30</v>
      </c>
      <c r="I37" s="11" t="s">
        <v>33</v>
      </c>
      <c r="J37" s="39" t="s">
        <v>0</v>
      </c>
      <c r="L37" s="25" t="s">
        <v>28</v>
      </c>
      <c r="M37" s="26" t="s">
        <v>27</v>
      </c>
      <c r="N37" s="27" t="s">
        <v>26</v>
      </c>
    </row>
    <row r="38" spans="1:14" ht="13.5" thickBot="1">
      <c r="A38" s="22"/>
      <c r="B38" s="40"/>
      <c r="C38" s="40"/>
      <c r="D38" s="40" t="s">
        <v>6</v>
      </c>
      <c r="E38" s="40"/>
      <c r="F38" s="40"/>
      <c r="G38" s="40"/>
      <c r="H38" s="71"/>
      <c r="I38" s="72" t="s">
        <v>32</v>
      </c>
      <c r="J38" s="73" t="s">
        <v>1</v>
      </c>
      <c r="K38" s="21"/>
      <c r="L38" s="36"/>
      <c r="M38" s="36"/>
      <c r="N38" s="36"/>
    </row>
    <row r="39" spans="1:14" ht="12.75">
      <c r="A39" s="1">
        <v>1</v>
      </c>
      <c r="B39" s="63" t="s">
        <v>56</v>
      </c>
      <c r="C39" s="7"/>
      <c r="D39" s="7"/>
      <c r="E39" s="7"/>
      <c r="F39" s="7"/>
      <c r="G39" s="8"/>
      <c r="H39" s="60"/>
      <c r="I39" s="65"/>
      <c r="J39" s="79">
        <f>IF(D39="",0,1)</f>
        <v>0</v>
      </c>
      <c r="K39" s="15"/>
      <c r="L39" s="30"/>
      <c r="M39" s="16"/>
      <c r="N39" s="31"/>
    </row>
    <row r="40" spans="1:14" ht="12.75">
      <c r="A40" s="2">
        <v>2</v>
      </c>
      <c r="B40" s="63" t="s">
        <v>56</v>
      </c>
      <c r="C40" s="7"/>
      <c r="D40" s="7"/>
      <c r="E40" s="7"/>
      <c r="F40" s="7"/>
      <c r="G40" s="8"/>
      <c r="H40" s="60"/>
      <c r="I40" s="65"/>
      <c r="J40" s="79"/>
      <c r="K40" s="15"/>
      <c r="L40" s="32"/>
      <c r="M40" s="17"/>
      <c r="N40" s="33"/>
    </row>
    <row r="41" spans="1:14" ht="12.75">
      <c r="A41" s="2">
        <v>3</v>
      </c>
      <c r="B41" s="63" t="s">
        <v>56</v>
      </c>
      <c r="C41" s="7"/>
      <c r="D41" s="7"/>
      <c r="E41" s="7"/>
      <c r="F41" s="7"/>
      <c r="G41" s="8"/>
      <c r="H41" s="60"/>
      <c r="I41" s="65"/>
      <c r="J41" s="79"/>
      <c r="K41" s="15"/>
      <c r="L41" s="34"/>
      <c r="M41" s="18"/>
      <c r="N41" s="33"/>
    </row>
    <row r="42" spans="1:14" ht="12.75">
      <c r="A42" s="2">
        <v>4</v>
      </c>
      <c r="B42" s="63" t="s">
        <v>56</v>
      </c>
      <c r="C42" s="7"/>
      <c r="D42" s="7"/>
      <c r="E42" s="7"/>
      <c r="F42" s="7"/>
      <c r="G42" s="8"/>
      <c r="H42" s="60"/>
      <c r="I42" s="65"/>
      <c r="J42" s="79"/>
      <c r="K42" s="15"/>
      <c r="L42" s="32"/>
      <c r="M42" s="17"/>
      <c r="N42" s="33"/>
    </row>
    <row r="43" spans="1:14" ht="12.75">
      <c r="A43" s="2">
        <v>5</v>
      </c>
      <c r="B43" s="63" t="s">
        <v>56</v>
      </c>
      <c r="C43" s="7"/>
      <c r="D43" s="7"/>
      <c r="E43" s="7"/>
      <c r="F43" s="7"/>
      <c r="G43" s="8"/>
      <c r="H43" s="60"/>
      <c r="I43" s="65"/>
      <c r="J43" s="79"/>
      <c r="K43" s="15"/>
      <c r="L43" s="32"/>
      <c r="M43" s="17"/>
      <c r="N43" s="33"/>
    </row>
    <row r="44" spans="1:14" ht="12.75">
      <c r="A44" s="2">
        <v>6</v>
      </c>
      <c r="B44" s="63" t="s">
        <v>56</v>
      </c>
      <c r="C44" s="7"/>
      <c r="D44" s="7"/>
      <c r="E44" s="7"/>
      <c r="F44" s="7"/>
      <c r="G44" s="8"/>
      <c r="H44" s="60"/>
      <c r="I44" s="65"/>
      <c r="J44" s="79"/>
      <c r="K44" s="15"/>
      <c r="L44" s="32"/>
      <c r="M44" s="67"/>
      <c r="N44" s="33"/>
    </row>
    <row r="45" spans="1:14" ht="12.75">
      <c r="A45" s="2">
        <v>7</v>
      </c>
      <c r="B45" s="63" t="s">
        <v>56</v>
      </c>
      <c r="C45" s="7"/>
      <c r="D45" s="7"/>
      <c r="E45" s="7"/>
      <c r="F45" s="7"/>
      <c r="G45" s="8"/>
      <c r="H45" s="60"/>
      <c r="I45" s="65"/>
      <c r="J45" s="79"/>
      <c r="K45" s="15"/>
      <c r="L45" s="32"/>
      <c r="M45" s="67"/>
      <c r="N45" s="33"/>
    </row>
    <row r="46" spans="1:14" ht="12.75">
      <c r="A46" s="2">
        <v>8</v>
      </c>
      <c r="B46" s="63" t="s">
        <v>56</v>
      </c>
      <c r="C46" s="7"/>
      <c r="D46" s="7"/>
      <c r="E46" s="7"/>
      <c r="F46" s="7"/>
      <c r="G46" s="8"/>
      <c r="H46" s="60"/>
      <c r="I46" s="65"/>
      <c r="J46" s="79"/>
      <c r="K46" s="15"/>
      <c r="L46" s="32"/>
      <c r="M46" s="67"/>
      <c r="N46" s="33"/>
    </row>
    <row r="47" spans="1:14" ht="12.75">
      <c r="A47" s="2">
        <v>9</v>
      </c>
      <c r="B47" s="63" t="s">
        <v>56</v>
      </c>
      <c r="C47" s="7"/>
      <c r="D47" s="7"/>
      <c r="E47" s="7"/>
      <c r="F47" s="7"/>
      <c r="G47" s="8"/>
      <c r="H47" s="60"/>
      <c r="I47" s="65"/>
      <c r="J47" s="79"/>
      <c r="K47" s="15"/>
      <c r="L47" s="32"/>
      <c r="M47" s="67"/>
      <c r="N47" s="33"/>
    </row>
    <row r="48" spans="1:14" ht="12.75">
      <c r="A48" s="2">
        <v>10</v>
      </c>
      <c r="B48" s="63" t="s">
        <v>56</v>
      </c>
      <c r="C48" s="7"/>
      <c r="D48" s="7"/>
      <c r="E48" s="7"/>
      <c r="F48" s="7"/>
      <c r="G48" s="8"/>
      <c r="H48" s="60"/>
      <c r="I48" s="65"/>
      <c r="J48" s="79"/>
      <c r="K48" s="15"/>
      <c r="L48" s="32"/>
      <c r="M48" s="67"/>
      <c r="N48" s="33"/>
    </row>
    <row r="49" spans="1:14" ht="12.75">
      <c r="A49" s="2">
        <v>11</v>
      </c>
      <c r="B49" s="63" t="s">
        <v>56</v>
      </c>
      <c r="C49" s="7"/>
      <c r="D49" s="7"/>
      <c r="E49" s="7"/>
      <c r="F49" s="7"/>
      <c r="G49" s="8"/>
      <c r="H49" s="77"/>
      <c r="I49" s="65"/>
      <c r="J49" s="79"/>
      <c r="K49" s="15"/>
      <c r="L49" s="32"/>
      <c r="M49" s="67"/>
      <c r="N49" s="33"/>
    </row>
    <row r="50" spans="1:14" ht="12.75">
      <c r="A50" s="2">
        <v>12</v>
      </c>
      <c r="B50" s="63" t="s">
        <v>56</v>
      </c>
      <c r="C50" s="7"/>
      <c r="D50" s="6"/>
      <c r="E50" s="7"/>
      <c r="F50" s="7"/>
      <c r="G50" s="8"/>
      <c r="H50" s="77"/>
      <c r="I50" s="65"/>
      <c r="J50" s="79"/>
      <c r="K50" s="15"/>
      <c r="L50" s="32"/>
      <c r="M50" s="67"/>
      <c r="N50" s="33"/>
    </row>
    <row r="51" spans="1:14" ht="12.75">
      <c r="A51" s="2">
        <v>13</v>
      </c>
      <c r="B51" s="63" t="s">
        <v>56</v>
      </c>
      <c r="C51" s="7"/>
      <c r="D51" s="7"/>
      <c r="E51" s="7"/>
      <c r="F51" s="7"/>
      <c r="G51" s="8"/>
      <c r="H51" s="60"/>
      <c r="I51" s="65"/>
      <c r="J51" s="79"/>
      <c r="K51" s="15"/>
      <c r="L51" s="32"/>
      <c r="M51" s="67"/>
      <c r="N51" s="33"/>
    </row>
    <row r="52" spans="1:14" ht="12.75">
      <c r="A52" s="2">
        <v>14</v>
      </c>
      <c r="B52" s="63" t="s">
        <v>56</v>
      </c>
      <c r="C52" s="7"/>
      <c r="D52" s="7"/>
      <c r="E52" s="7"/>
      <c r="F52" s="7"/>
      <c r="G52" s="8"/>
      <c r="H52" s="60"/>
      <c r="I52" s="65"/>
      <c r="J52" s="79"/>
      <c r="K52" s="15"/>
      <c r="L52" s="32"/>
      <c r="M52" s="67"/>
      <c r="N52" s="33"/>
    </row>
    <row r="53" spans="1:14" ht="12.75">
      <c r="A53" s="2">
        <v>15</v>
      </c>
      <c r="B53" s="63" t="s">
        <v>56</v>
      </c>
      <c r="C53" s="7"/>
      <c r="D53" s="7"/>
      <c r="E53" s="7"/>
      <c r="F53" s="7"/>
      <c r="G53" s="8"/>
      <c r="H53" s="60"/>
      <c r="I53" s="65"/>
      <c r="J53" s="79"/>
      <c r="K53" s="15"/>
      <c r="L53" s="32"/>
      <c r="M53" s="67"/>
      <c r="N53" s="33"/>
    </row>
    <row r="54" spans="1:14" ht="12.75">
      <c r="A54" s="2">
        <v>16</v>
      </c>
      <c r="B54" s="63" t="s">
        <v>56</v>
      </c>
      <c r="C54" s="7"/>
      <c r="D54" s="7"/>
      <c r="E54" s="7"/>
      <c r="F54" s="7"/>
      <c r="G54" s="8"/>
      <c r="H54" s="60"/>
      <c r="I54" s="65"/>
      <c r="J54" s="79"/>
      <c r="K54" s="15"/>
      <c r="L54" s="32"/>
      <c r="M54" s="67"/>
      <c r="N54" s="33"/>
    </row>
    <row r="55" spans="1:14" ht="12.75">
      <c r="A55" s="2">
        <v>17</v>
      </c>
      <c r="B55" s="63" t="s">
        <v>56</v>
      </c>
      <c r="C55" s="7"/>
      <c r="D55" s="7"/>
      <c r="E55" s="7"/>
      <c r="F55" s="7"/>
      <c r="G55" s="8"/>
      <c r="H55" s="60"/>
      <c r="I55" s="65"/>
      <c r="J55" s="79"/>
      <c r="K55" s="15"/>
      <c r="L55" s="32"/>
      <c r="M55" s="67"/>
      <c r="N55" s="33"/>
    </row>
    <row r="56" spans="1:14" ht="12.75">
      <c r="A56" s="2">
        <v>18</v>
      </c>
      <c r="B56" s="63" t="s">
        <v>56</v>
      </c>
      <c r="C56" s="7"/>
      <c r="D56" s="7"/>
      <c r="E56" s="7"/>
      <c r="F56" s="7"/>
      <c r="G56" s="8"/>
      <c r="H56" s="60"/>
      <c r="I56" s="65"/>
      <c r="J56" s="79"/>
      <c r="K56" s="15"/>
      <c r="L56" s="32"/>
      <c r="M56" s="67"/>
      <c r="N56" s="33"/>
    </row>
    <row r="57" spans="1:14" ht="12.75">
      <c r="A57" s="2">
        <v>19</v>
      </c>
      <c r="B57" s="63" t="s">
        <v>56</v>
      </c>
      <c r="C57" s="7"/>
      <c r="D57" s="7"/>
      <c r="E57" s="7"/>
      <c r="F57" s="7"/>
      <c r="G57" s="8"/>
      <c r="H57" s="60"/>
      <c r="I57" s="65"/>
      <c r="J57" s="79"/>
      <c r="K57" s="15"/>
      <c r="L57" s="32"/>
      <c r="M57" s="67"/>
      <c r="N57" s="33"/>
    </row>
    <row r="58" spans="1:14" ht="12.75">
      <c r="A58" s="2">
        <v>20</v>
      </c>
      <c r="B58" s="63" t="s">
        <v>56</v>
      </c>
      <c r="C58" s="7"/>
      <c r="D58" s="7"/>
      <c r="E58" s="7"/>
      <c r="F58" s="7"/>
      <c r="G58" s="8"/>
      <c r="H58" s="60"/>
      <c r="I58" s="65"/>
      <c r="J58" s="79"/>
      <c r="K58" s="15"/>
      <c r="L58" s="32"/>
      <c r="M58" s="67"/>
      <c r="N58" s="33"/>
    </row>
    <row r="59" spans="1:14" ht="12.75">
      <c r="A59" s="2">
        <v>21</v>
      </c>
      <c r="B59" s="63" t="s">
        <v>56</v>
      </c>
      <c r="C59" s="7"/>
      <c r="D59" s="7"/>
      <c r="E59" s="7"/>
      <c r="F59" s="7"/>
      <c r="G59" s="8"/>
      <c r="H59" s="60"/>
      <c r="I59" s="65"/>
      <c r="J59" s="79"/>
      <c r="K59" s="15"/>
      <c r="L59" s="32"/>
      <c r="M59" s="67"/>
      <c r="N59" s="33"/>
    </row>
    <row r="60" spans="1:14" ht="12.75">
      <c r="A60" s="2">
        <v>22</v>
      </c>
      <c r="B60" s="63" t="s">
        <v>56</v>
      </c>
      <c r="C60" s="7"/>
      <c r="D60" s="7"/>
      <c r="E60" s="7"/>
      <c r="F60" s="7"/>
      <c r="G60" s="8"/>
      <c r="H60" s="60"/>
      <c r="I60" s="65"/>
      <c r="J60" s="79"/>
      <c r="K60" s="15"/>
      <c r="L60" s="32"/>
      <c r="M60" s="67"/>
      <c r="N60" s="33"/>
    </row>
    <row r="61" spans="1:14" ht="12.75">
      <c r="A61" s="2">
        <v>23</v>
      </c>
      <c r="B61" s="63" t="s">
        <v>56</v>
      </c>
      <c r="C61" s="7"/>
      <c r="D61" s="7"/>
      <c r="E61" s="7"/>
      <c r="F61" s="7"/>
      <c r="G61" s="8"/>
      <c r="H61" s="60"/>
      <c r="I61" s="65"/>
      <c r="J61" s="79"/>
      <c r="K61" s="15"/>
      <c r="L61" s="32"/>
      <c r="M61" s="67"/>
      <c r="N61" s="33"/>
    </row>
    <row r="62" spans="1:14" ht="12.75">
      <c r="A62" s="2">
        <v>24</v>
      </c>
      <c r="B62" s="63" t="s">
        <v>56</v>
      </c>
      <c r="C62" s="7"/>
      <c r="D62" s="7"/>
      <c r="E62" s="7"/>
      <c r="F62" s="7"/>
      <c r="G62" s="8"/>
      <c r="H62" s="60"/>
      <c r="I62" s="65"/>
      <c r="J62" s="79"/>
      <c r="K62" s="15"/>
      <c r="L62" s="45"/>
      <c r="M62" s="67"/>
      <c r="N62" s="33"/>
    </row>
    <row r="63" spans="1:14" ht="12.75">
      <c r="A63" s="2">
        <v>25</v>
      </c>
      <c r="B63" s="63" t="s">
        <v>56</v>
      </c>
      <c r="C63" s="7"/>
      <c r="D63" s="7"/>
      <c r="E63" s="7"/>
      <c r="F63" s="7"/>
      <c r="G63" s="8"/>
      <c r="H63" s="60"/>
      <c r="I63" s="65"/>
      <c r="J63" s="79"/>
      <c r="K63" s="15"/>
      <c r="L63" s="32"/>
      <c r="M63" s="17"/>
      <c r="N63" s="33"/>
    </row>
    <row r="64" spans="1:14" ht="12.75">
      <c r="A64" s="2">
        <v>26</v>
      </c>
      <c r="B64" s="63" t="s">
        <v>56</v>
      </c>
      <c r="C64" s="7"/>
      <c r="D64" s="7"/>
      <c r="E64" s="7"/>
      <c r="F64" s="7"/>
      <c r="G64" s="8"/>
      <c r="H64" s="60"/>
      <c r="I64" s="65"/>
      <c r="J64" s="79"/>
      <c r="K64" s="15"/>
      <c r="L64" s="32"/>
      <c r="M64" s="17"/>
      <c r="N64" s="33"/>
    </row>
    <row r="65" spans="1:14" ht="12.75">
      <c r="A65" s="2">
        <v>27</v>
      </c>
      <c r="B65" s="63" t="s">
        <v>56</v>
      </c>
      <c r="C65" s="7"/>
      <c r="D65" s="7"/>
      <c r="E65" s="7"/>
      <c r="F65" s="7"/>
      <c r="G65" s="8"/>
      <c r="H65" s="60"/>
      <c r="I65" s="65"/>
      <c r="J65" s="79"/>
      <c r="K65" s="15"/>
      <c r="L65" s="32"/>
      <c r="M65" s="17"/>
      <c r="N65" s="33"/>
    </row>
    <row r="66" spans="1:14" ht="12.75">
      <c r="A66" s="2">
        <v>28</v>
      </c>
      <c r="B66" s="63" t="s">
        <v>56</v>
      </c>
      <c r="C66" s="7"/>
      <c r="D66" s="7"/>
      <c r="E66" s="7"/>
      <c r="F66" s="7"/>
      <c r="G66" s="8"/>
      <c r="H66" s="60"/>
      <c r="I66" s="65"/>
      <c r="J66" s="79"/>
      <c r="K66" s="15"/>
      <c r="L66" s="32"/>
      <c r="M66" s="17"/>
      <c r="N66" s="33"/>
    </row>
    <row r="67" spans="1:14" ht="12.75">
      <c r="A67" s="2">
        <v>29</v>
      </c>
      <c r="B67" s="63" t="s">
        <v>56</v>
      </c>
      <c r="C67" s="7"/>
      <c r="D67" s="7"/>
      <c r="E67" s="7"/>
      <c r="F67" s="7"/>
      <c r="G67" s="8"/>
      <c r="H67" s="60"/>
      <c r="I67" s="65"/>
      <c r="J67" s="79"/>
      <c r="K67" s="15"/>
      <c r="L67" s="32"/>
      <c r="M67" s="17"/>
      <c r="N67" s="33"/>
    </row>
    <row r="68" spans="1:14" ht="13.5" thickBot="1">
      <c r="A68" s="3">
        <v>30</v>
      </c>
      <c r="B68" s="69" t="s">
        <v>56</v>
      </c>
      <c r="C68" s="12"/>
      <c r="D68" s="12"/>
      <c r="E68" s="12"/>
      <c r="F68" s="12"/>
      <c r="G68" s="14"/>
      <c r="H68" s="59"/>
      <c r="I68" s="76"/>
      <c r="J68" s="80"/>
      <c r="K68" s="15"/>
      <c r="L68" s="28"/>
      <c r="M68" s="19"/>
      <c r="N68" s="29"/>
    </row>
    <row r="69" ht="13.5" thickBot="1"/>
    <row r="70" spans="1:14" ht="12.75">
      <c r="A70" s="51" t="s">
        <v>19</v>
      </c>
      <c r="B70" s="5" t="s">
        <v>14</v>
      </c>
      <c r="C70" s="5" t="s">
        <v>29</v>
      </c>
      <c r="D70" s="46" t="s">
        <v>4</v>
      </c>
      <c r="E70" s="5" t="s">
        <v>5</v>
      </c>
      <c r="F70" s="5" t="s">
        <v>23</v>
      </c>
      <c r="G70" s="5" t="s">
        <v>3</v>
      </c>
      <c r="H70" s="56" t="s">
        <v>30</v>
      </c>
      <c r="I70" s="11" t="s">
        <v>33</v>
      </c>
      <c r="J70" s="39" t="s">
        <v>0</v>
      </c>
      <c r="L70" s="25" t="s">
        <v>28</v>
      </c>
      <c r="M70" s="26" t="s">
        <v>27</v>
      </c>
      <c r="N70" s="27" t="s">
        <v>26</v>
      </c>
    </row>
    <row r="71" spans="1:14" ht="13.5" thickBot="1">
      <c r="A71" s="22"/>
      <c r="B71" s="40"/>
      <c r="C71" s="40"/>
      <c r="D71" s="40" t="s">
        <v>6</v>
      </c>
      <c r="E71" s="40"/>
      <c r="F71" s="40"/>
      <c r="G71" s="40"/>
      <c r="H71" s="71"/>
      <c r="I71" s="72" t="s">
        <v>32</v>
      </c>
      <c r="J71" s="73" t="s">
        <v>1</v>
      </c>
      <c r="K71" s="21"/>
      <c r="L71" s="36"/>
      <c r="M71" s="36"/>
      <c r="N71" s="36"/>
    </row>
    <row r="72" spans="1:14" ht="12.75">
      <c r="A72" s="1">
        <v>1</v>
      </c>
      <c r="B72" s="63" t="s">
        <v>57</v>
      </c>
      <c r="C72" s="7"/>
      <c r="D72" s="7"/>
      <c r="E72" s="7"/>
      <c r="F72" s="7"/>
      <c r="G72" s="8"/>
      <c r="H72" s="60"/>
      <c r="I72" s="65"/>
      <c r="J72" s="79">
        <f>IF(D72="",0,1)</f>
        <v>0</v>
      </c>
      <c r="K72" s="15"/>
      <c r="L72" s="30"/>
      <c r="M72" s="16"/>
      <c r="N72" s="31"/>
    </row>
    <row r="73" spans="1:14" ht="12.75">
      <c r="A73" s="2">
        <v>2</v>
      </c>
      <c r="B73" s="63" t="s">
        <v>57</v>
      </c>
      <c r="C73" s="7"/>
      <c r="D73" s="7"/>
      <c r="E73" s="7"/>
      <c r="F73" s="7"/>
      <c r="G73" s="8"/>
      <c r="H73" s="60"/>
      <c r="I73" s="65"/>
      <c r="J73" s="79"/>
      <c r="K73" s="15"/>
      <c r="L73" s="32"/>
      <c r="M73" s="17"/>
      <c r="N73" s="33"/>
    </row>
    <row r="74" spans="1:14" ht="12.75">
      <c r="A74" s="2">
        <v>3</v>
      </c>
      <c r="B74" s="63" t="s">
        <v>57</v>
      </c>
      <c r="C74" s="7"/>
      <c r="D74" s="7"/>
      <c r="E74" s="7"/>
      <c r="F74" s="7"/>
      <c r="G74" s="8"/>
      <c r="H74" s="60"/>
      <c r="I74" s="65"/>
      <c r="J74" s="79"/>
      <c r="K74" s="15"/>
      <c r="L74" s="34"/>
      <c r="M74" s="18"/>
      <c r="N74" s="33"/>
    </row>
    <row r="75" spans="1:14" ht="12.75">
      <c r="A75" s="2">
        <v>4</v>
      </c>
      <c r="B75" s="63" t="s">
        <v>57</v>
      </c>
      <c r="C75" s="7"/>
      <c r="D75" s="7"/>
      <c r="E75" s="7"/>
      <c r="F75" s="7"/>
      <c r="G75" s="8"/>
      <c r="H75" s="60"/>
      <c r="I75" s="65"/>
      <c r="J75" s="79"/>
      <c r="K75" s="15"/>
      <c r="L75" s="32"/>
      <c r="M75" s="17"/>
      <c r="N75" s="33"/>
    </row>
    <row r="76" spans="1:14" ht="12.75">
      <c r="A76" s="2">
        <v>5</v>
      </c>
      <c r="B76" s="63" t="s">
        <v>57</v>
      </c>
      <c r="C76" s="7"/>
      <c r="D76" s="7"/>
      <c r="E76" s="7"/>
      <c r="F76" s="7"/>
      <c r="G76" s="8"/>
      <c r="H76" s="60"/>
      <c r="I76" s="65"/>
      <c r="J76" s="79"/>
      <c r="K76" s="15"/>
      <c r="L76" s="32"/>
      <c r="M76" s="17"/>
      <c r="N76" s="33"/>
    </row>
    <row r="77" spans="1:14" ht="12.75">
      <c r="A77" s="2">
        <v>6</v>
      </c>
      <c r="B77" s="63" t="s">
        <v>57</v>
      </c>
      <c r="C77" s="7"/>
      <c r="D77" s="7"/>
      <c r="E77" s="7"/>
      <c r="F77" s="7"/>
      <c r="G77" s="8"/>
      <c r="H77" s="60"/>
      <c r="I77" s="65"/>
      <c r="J77" s="79"/>
      <c r="K77" s="15"/>
      <c r="L77" s="32"/>
      <c r="M77" s="67"/>
      <c r="N77" s="33"/>
    </row>
    <row r="78" spans="1:14" ht="12.75">
      <c r="A78" s="2">
        <v>7</v>
      </c>
      <c r="B78" s="63" t="s">
        <v>57</v>
      </c>
      <c r="C78" s="7"/>
      <c r="D78" s="7"/>
      <c r="E78" s="7"/>
      <c r="F78" s="7"/>
      <c r="G78" s="8"/>
      <c r="H78" s="60"/>
      <c r="I78" s="65"/>
      <c r="J78" s="79"/>
      <c r="K78" s="15"/>
      <c r="L78" s="32"/>
      <c r="M78" s="67"/>
      <c r="N78" s="33"/>
    </row>
    <row r="79" spans="1:14" ht="12.75">
      <c r="A79" s="2">
        <v>8</v>
      </c>
      <c r="B79" s="63" t="s">
        <v>57</v>
      </c>
      <c r="C79" s="7"/>
      <c r="D79" s="7"/>
      <c r="E79" s="7"/>
      <c r="F79" s="7"/>
      <c r="G79" s="8"/>
      <c r="H79" s="60"/>
      <c r="I79" s="65"/>
      <c r="J79" s="79"/>
      <c r="K79" s="15"/>
      <c r="L79" s="32"/>
      <c r="M79" s="67"/>
      <c r="N79" s="33"/>
    </row>
    <row r="80" spans="1:14" ht="12.75">
      <c r="A80" s="2">
        <v>9</v>
      </c>
      <c r="B80" s="63" t="s">
        <v>57</v>
      </c>
      <c r="C80" s="7"/>
      <c r="D80" s="7"/>
      <c r="E80" s="7"/>
      <c r="F80" s="7"/>
      <c r="G80" s="8"/>
      <c r="H80" s="60"/>
      <c r="I80" s="65"/>
      <c r="J80" s="79"/>
      <c r="K80" s="15"/>
      <c r="L80" s="32"/>
      <c r="M80" s="67"/>
      <c r="N80" s="33"/>
    </row>
    <row r="81" spans="1:14" ht="12.75">
      <c r="A81" s="2">
        <v>10</v>
      </c>
      <c r="B81" s="63" t="s">
        <v>57</v>
      </c>
      <c r="C81" s="7"/>
      <c r="D81" s="7"/>
      <c r="E81" s="7"/>
      <c r="F81" s="7"/>
      <c r="G81" s="8"/>
      <c r="H81" s="60"/>
      <c r="I81" s="65"/>
      <c r="J81" s="79"/>
      <c r="K81" s="15"/>
      <c r="L81" s="32"/>
      <c r="M81" s="67"/>
      <c r="N81" s="33"/>
    </row>
    <row r="82" spans="1:14" ht="12.75">
      <c r="A82" s="2">
        <v>11</v>
      </c>
      <c r="B82" s="63" t="s">
        <v>57</v>
      </c>
      <c r="C82" s="7"/>
      <c r="D82" s="7"/>
      <c r="E82" s="7"/>
      <c r="F82" s="7"/>
      <c r="G82" s="8"/>
      <c r="H82" s="77"/>
      <c r="I82" s="65"/>
      <c r="J82" s="79"/>
      <c r="K82" s="15"/>
      <c r="L82" s="32"/>
      <c r="M82" s="67"/>
      <c r="N82" s="33"/>
    </row>
    <row r="83" spans="1:14" ht="12.75">
      <c r="A83" s="2">
        <v>12</v>
      </c>
      <c r="B83" s="63" t="s">
        <v>57</v>
      </c>
      <c r="C83" s="7"/>
      <c r="D83" s="6"/>
      <c r="E83" s="7"/>
      <c r="F83" s="7"/>
      <c r="G83" s="8"/>
      <c r="H83" s="77"/>
      <c r="I83" s="65"/>
      <c r="J83" s="79"/>
      <c r="K83" s="15"/>
      <c r="L83" s="32"/>
      <c r="M83" s="67"/>
      <c r="N83" s="33"/>
    </row>
    <row r="84" spans="1:14" ht="12.75">
      <c r="A84" s="2">
        <v>13</v>
      </c>
      <c r="B84" s="63" t="s">
        <v>57</v>
      </c>
      <c r="C84" s="7"/>
      <c r="D84" s="7"/>
      <c r="E84" s="7"/>
      <c r="F84" s="7"/>
      <c r="G84" s="8"/>
      <c r="H84" s="60"/>
      <c r="I84" s="65"/>
      <c r="J84" s="79"/>
      <c r="K84" s="15"/>
      <c r="L84" s="32"/>
      <c r="M84" s="67"/>
      <c r="N84" s="33"/>
    </row>
    <row r="85" spans="1:14" ht="12.75">
      <c r="A85" s="2">
        <v>14</v>
      </c>
      <c r="B85" s="63" t="s">
        <v>57</v>
      </c>
      <c r="C85" s="7"/>
      <c r="D85" s="7"/>
      <c r="E85" s="7"/>
      <c r="F85" s="7"/>
      <c r="G85" s="8"/>
      <c r="H85" s="60"/>
      <c r="I85" s="65"/>
      <c r="J85" s="79"/>
      <c r="K85" s="15"/>
      <c r="L85" s="32"/>
      <c r="M85" s="67"/>
      <c r="N85" s="33"/>
    </row>
    <row r="86" spans="1:14" ht="12.75">
      <c r="A86" s="2">
        <v>15</v>
      </c>
      <c r="B86" s="63" t="s">
        <v>57</v>
      </c>
      <c r="C86" s="7"/>
      <c r="D86" s="7"/>
      <c r="E86" s="7"/>
      <c r="F86" s="7"/>
      <c r="G86" s="8"/>
      <c r="H86" s="60"/>
      <c r="I86" s="65"/>
      <c r="J86" s="79"/>
      <c r="K86" s="15"/>
      <c r="L86" s="32"/>
      <c r="M86" s="67"/>
      <c r="N86" s="33"/>
    </row>
    <row r="87" spans="1:14" ht="12.75">
      <c r="A87" s="2">
        <v>16</v>
      </c>
      <c r="B87" s="63" t="s">
        <v>57</v>
      </c>
      <c r="C87" s="7"/>
      <c r="D87" s="7"/>
      <c r="E87" s="7"/>
      <c r="F87" s="7"/>
      <c r="G87" s="8"/>
      <c r="H87" s="60"/>
      <c r="I87" s="65"/>
      <c r="J87" s="79"/>
      <c r="K87" s="15"/>
      <c r="L87" s="32"/>
      <c r="M87" s="67"/>
      <c r="N87" s="33"/>
    </row>
    <row r="88" spans="1:14" ht="12.75">
      <c r="A88" s="2">
        <v>17</v>
      </c>
      <c r="B88" s="63" t="s">
        <v>57</v>
      </c>
      <c r="C88" s="7"/>
      <c r="D88" s="7"/>
      <c r="E88" s="7"/>
      <c r="F88" s="7"/>
      <c r="G88" s="8"/>
      <c r="H88" s="60"/>
      <c r="I88" s="65"/>
      <c r="J88" s="79"/>
      <c r="K88" s="15"/>
      <c r="L88" s="32"/>
      <c r="M88" s="67"/>
      <c r="N88" s="33"/>
    </row>
    <row r="89" spans="1:14" ht="12.75">
      <c r="A89" s="2">
        <v>18</v>
      </c>
      <c r="B89" s="63" t="s">
        <v>57</v>
      </c>
      <c r="C89" s="7"/>
      <c r="D89" s="7"/>
      <c r="E89" s="7"/>
      <c r="F89" s="7"/>
      <c r="G89" s="8"/>
      <c r="H89" s="60"/>
      <c r="I89" s="65"/>
      <c r="J89" s="79"/>
      <c r="K89" s="15"/>
      <c r="L89" s="32"/>
      <c r="M89" s="67"/>
      <c r="N89" s="33"/>
    </row>
    <row r="90" spans="1:14" ht="12.75">
      <c r="A90" s="2">
        <v>19</v>
      </c>
      <c r="B90" s="63" t="s">
        <v>57</v>
      </c>
      <c r="C90" s="7"/>
      <c r="D90" s="7"/>
      <c r="E90" s="7"/>
      <c r="F90" s="7"/>
      <c r="G90" s="8"/>
      <c r="H90" s="60"/>
      <c r="I90" s="65"/>
      <c r="J90" s="79"/>
      <c r="K90" s="15"/>
      <c r="L90" s="32"/>
      <c r="M90" s="67"/>
      <c r="N90" s="33"/>
    </row>
    <row r="91" spans="1:14" ht="12.75">
      <c r="A91" s="2">
        <v>20</v>
      </c>
      <c r="B91" s="63" t="s">
        <v>57</v>
      </c>
      <c r="C91" s="7"/>
      <c r="D91" s="7"/>
      <c r="E91" s="7"/>
      <c r="F91" s="7"/>
      <c r="G91" s="8"/>
      <c r="H91" s="60"/>
      <c r="I91" s="65"/>
      <c r="J91" s="79"/>
      <c r="K91" s="15"/>
      <c r="L91" s="32"/>
      <c r="M91" s="67"/>
      <c r="N91" s="33"/>
    </row>
    <row r="92" spans="1:14" ht="12.75">
      <c r="A92" s="2">
        <v>21</v>
      </c>
      <c r="B92" s="63" t="s">
        <v>57</v>
      </c>
      <c r="C92" s="7"/>
      <c r="D92" s="7"/>
      <c r="E92" s="7"/>
      <c r="F92" s="7"/>
      <c r="G92" s="8"/>
      <c r="H92" s="60"/>
      <c r="I92" s="65"/>
      <c r="J92" s="79"/>
      <c r="K92" s="15"/>
      <c r="L92" s="32"/>
      <c r="M92" s="67"/>
      <c r="N92" s="33"/>
    </row>
    <row r="93" spans="1:14" ht="12.75">
      <c r="A93" s="2">
        <v>22</v>
      </c>
      <c r="B93" s="63" t="s">
        <v>57</v>
      </c>
      <c r="C93" s="7"/>
      <c r="D93" s="7"/>
      <c r="E93" s="7"/>
      <c r="F93" s="7"/>
      <c r="G93" s="8"/>
      <c r="H93" s="60"/>
      <c r="I93" s="65"/>
      <c r="J93" s="79"/>
      <c r="K93" s="15"/>
      <c r="L93" s="32"/>
      <c r="M93" s="67"/>
      <c r="N93" s="33"/>
    </row>
    <row r="94" spans="1:14" ht="12.75">
      <c r="A94" s="2">
        <v>23</v>
      </c>
      <c r="B94" s="63" t="s">
        <v>57</v>
      </c>
      <c r="C94" s="7"/>
      <c r="D94" s="7"/>
      <c r="E94" s="7"/>
      <c r="F94" s="7"/>
      <c r="G94" s="8"/>
      <c r="H94" s="60"/>
      <c r="I94" s="65"/>
      <c r="J94" s="79"/>
      <c r="K94" s="15"/>
      <c r="L94" s="32"/>
      <c r="M94" s="67"/>
      <c r="N94" s="33"/>
    </row>
    <row r="95" spans="1:14" ht="12.75">
      <c r="A95" s="2">
        <v>24</v>
      </c>
      <c r="B95" s="63" t="s">
        <v>57</v>
      </c>
      <c r="C95" s="7"/>
      <c r="D95" s="7"/>
      <c r="E95" s="7"/>
      <c r="F95" s="7"/>
      <c r="G95" s="8"/>
      <c r="H95" s="60"/>
      <c r="I95" s="65"/>
      <c r="J95" s="79"/>
      <c r="K95" s="15"/>
      <c r="L95" s="45"/>
      <c r="M95" s="67"/>
      <c r="N95" s="33"/>
    </row>
    <row r="96" spans="1:14" ht="12.75">
      <c r="A96" s="2">
        <v>25</v>
      </c>
      <c r="B96" s="63" t="s">
        <v>57</v>
      </c>
      <c r="C96" s="7"/>
      <c r="D96" s="7"/>
      <c r="E96" s="7"/>
      <c r="F96" s="7"/>
      <c r="G96" s="8"/>
      <c r="H96" s="60"/>
      <c r="I96" s="65"/>
      <c r="J96" s="79"/>
      <c r="K96" s="15"/>
      <c r="L96" s="32"/>
      <c r="M96" s="17"/>
      <c r="N96" s="33"/>
    </row>
    <row r="97" spans="1:14" ht="12.75">
      <c r="A97" s="2">
        <v>26</v>
      </c>
      <c r="B97" s="63" t="s">
        <v>57</v>
      </c>
      <c r="C97" s="7"/>
      <c r="D97" s="7"/>
      <c r="E97" s="7"/>
      <c r="F97" s="7"/>
      <c r="G97" s="8"/>
      <c r="H97" s="60"/>
      <c r="I97" s="65"/>
      <c r="J97" s="79"/>
      <c r="K97" s="15"/>
      <c r="L97" s="32"/>
      <c r="M97" s="17"/>
      <c r="N97" s="33"/>
    </row>
    <row r="98" spans="1:14" ht="12.75">
      <c r="A98" s="2">
        <v>27</v>
      </c>
      <c r="B98" s="63" t="s">
        <v>57</v>
      </c>
      <c r="C98" s="7"/>
      <c r="D98" s="7"/>
      <c r="E98" s="7"/>
      <c r="F98" s="7"/>
      <c r="G98" s="8"/>
      <c r="H98" s="60"/>
      <c r="I98" s="65"/>
      <c r="J98" s="79"/>
      <c r="K98" s="15"/>
      <c r="L98" s="32"/>
      <c r="M98" s="17"/>
      <c r="N98" s="33"/>
    </row>
    <row r="99" spans="1:14" ht="12.75">
      <c r="A99" s="2">
        <v>28</v>
      </c>
      <c r="B99" s="63" t="s">
        <v>57</v>
      </c>
      <c r="C99" s="7"/>
      <c r="D99" s="7"/>
      <c r="E99" s="7"/>
      <c r="F99" s="7"/>
      <c r="G99" s="8"/>
      <c r="H99" s="60"/>
      <c r="I99" s="65"/>
      <c r="J99" s="79"/>
      <c r="K99" s="15"/>
      <c r="L99" s="32"/>
      <c r="M99" s="17"/>
      <c r="N99" s="33"/>
    </row>
    <row r="100" spans="1:14" ht="12.75">
      <c r="A100" s="2">
        <v>29</v>
      </c>
      <c r="B100" s="63" t="s">
        <v>57</v>
      </c>
      <c r="C100" s="7"/>
      <c r="D100" s="7"/>
      <c r="E100" s="7"/>
      <c r="F100" s="7"/>
      <c r="G100" s="8"/>
      <c r="H100" s="60"/>
      <c r="I100" s="65"/>
      <c r="J100" s="79"/>
      <c r="K100" s="15"/>
      <c r="L100" s="32"/>
      <c r="M100" s="17"/>
      <c r="N100" s="33"/>
    </row>
    <row r="101" spans="1:14" ht="13.5" thickBot="1">
      <c r="A101" s="3">
        <v>30</v>
      </c>
      <c r="B101" s="69" t="s">
        <v>57</v>
      </c>
      <c r="C101" s="12"/>
      <c r="D101" s="12"/>
      <c r="E101" s="12"/>
      <c r="F101" s="12"/>
      <c r="G101" s="14"/>
      <c r="H101" s="59"/>
      <c r="I101" s="76"/>
      <c r="J101" s="113"/>
      <c r="K101" s="15"/>
      <c r="L101" s="28"/>
      <c r="M101" s="19"/>
      <c r="N101" s="29"/>
    </row>
    <row r="102" ht="13.5" thickBot="1">
      <c r="J102" s="112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tabSelected="1" zoomScaleSheetLayoutView="100" zoomScalePageLayoutView="0" workbookViewId="0" topLeftCell="A1">
      <selection activeCell="C2" sqref="C2:F2"/>
    </sheetView>
  </sheetViews>
  <sheetFormatPr defaultColWidth="8.8515625" defaultRowHeight="12.75"/>
  <cols>
    <col min="1" max="1" width="25.7109375" style="114" customWidth="1"/>
    <col min="2" max="2" width="10.8515625" style="114" customWidth="1"/>
    <col min="3" max="3" width="12.00390625" style="114" customWidth="1"/>
    <col min="4" max="4" width="12.7109375" style="114" customWidth="1"/>
    <col min="5" max="5" width="15.421875" style="114" customWidth="1"/>
    <col min="6" max="6" width="8.8515625" style="114" customWidth="1"/>
    <col min="7" max="7" width="18.00390625" style="114" customWidth="1"/>
    <col min="8" max="8" width="8.8515625" style="114" customWidth="1"/>
    <col min="9" max="9" width="11.00390625" style="114" customWidth="1"/>
    <col min="10" max="10" width="15.28125" style="114" customWidth="1"/>
    <col min="11" max="16384" width="8.8515625" style="114" customWidth="1"/>
  </cols>
  <sheetData>
    <row r="1" spans="1:5" s="169" customFormat="1" ht="18" customHeight="1" thickBot="1">
      <c r="A1" s="627" t="s">
        <v>108</v>
      </c>
      <c r="B1" s="627"/>
      <c r="C1" s="627"/>
      <c r="D1" s="627"/>
      <c r="E1" s="627"/>
    </row>
    <row r="2" spans="1:7" s="169" customFormat="1" ht="15" customHeight="1" thickBot="1">
      <c r="A2" s="622" t="s">
        <v>12</v>
      </c>
      <c r="B2" s="623"/>
      <c r="C2" s="632"/>
      <c r="D2" s="633"/>
      <c r="E2" s="633"/>
      <c r="F2" s="634"/>
      <c r="G2" s="168"/>
    </row>
    <row r="3" spans="1:9" ht="16.5">
      <c r="A3" s="115"/>
      <c r="B3" s="116"/>
      <c r="C3" s="117"/>
      <c r="D3" s="117"/>
      <c r="E3" s="117"/>
      <c r="F3" s="185"/>
      <c r="G3" s="118"/>
      <c r="H3" s="119"/>
      <c r="I3" s="119"/>
    </row>
    <row r="4" spans="1:9" ht="16.5">
      <c r="A4" s="120" t="s">
        <v>11</v>
      </c>
      <c r="B4" s="121" t="s">
        <v>8</v>
      </c>
      <c r="C4" s="121" t="s">
        <v>9</v>
      </c>
      <c r="D4" s="121" t="s">
        <v>10</v>
      </c>
      <c r="F4" s="122"/>
      <c r="G4" s="119"/>
      <c r="H4" s="119"/>
      <c r="I4" s="119"/>
    </row>
    <row r="5" spans="1:7" ht="15" customHeight="1">
      <c r="A5" s="170" t="s">
        <v>83</v>
      </c>
      <c r="B5" s="171">
        <f>'Sólo 1 hůlka C'!G43</f>
        <v>0</v>
      </c>
      <c r="C5" s="172">
        <v>500</v>
      </c>
      <c r="D5" s="172">
        <f>(B5*C5)</f>
        <v>0</v>
      </c>
      <c r="E5" s="169"/>
      <c r="F5" s="169"/>
      <c r="G5" s="169"/>
    </row>
    <row r="6" spans="1:7" ht="15" customHeight="1">
      <c r="A6" s="170" t="s">
        <v>84</v>
      </c>
      <c r="B6" s="171">
        <f>'Sólo 1 hůlka C'!G56</f>
        <v>0</v>
      </c>
      <c r="C6" s="172">
        <v>500</v>
      </c>
      <c r="D6" s="172">
        <f>(B6*C6)</f>
        <v>0</v>
      </c>
      <c r="E6" s="169"/>
      <c r="F6" s="169"/>
      <c r="G6" s="169"/>
    </row>
    <row r="7" spans="1:7" ht="15" customHeight="1">
      <c r="A7" s="170" t="s">
        <v>87</v>
      </c>
      <c r="B7" s="171">
        <f>'Rytmické taneční sólo C'!G38</f>
        <v>0</v>
      </c>
      <c r="C7" s="172">
        <v>500</v>
      </c>
      <c r="D7" s="172">
        <f aca="true" t="shared" si="0" ref="D7:D18">(B7*C7)</f>
        <v>0</v>
      </c>
      <c r="E7" s="169"/>
      <c r="F7" s="169"/>
      <c r="G7" s="169"/>
    </row>
    <row r="8" spans="1:7" ht="15" customHeight="1">
      <c r="A8" s="170" t="s">
        <v>88</v>
      </c>
      <c r="B8" s="171">
        <f>'Rytmické taneční sólo C'!G48</f>
        <v>0</v>
      </c>
      <c r="C8" s="172">
        <v>500</v>
      </c>
      <c r="D8" s="172">
        <f t="shared" si="0"/>
        <v>0</v>
      </c>
      <c r="E8" s="169"/>
      <c r="F8" s="169"/>
      <c r="G8" s="169"/>
    </row>
    <row r="9" spans="1:7" ht="15" customHeight="1">
      <c r="A9" s="170" t="s">
        <v>124</v>
      </c>
      <c r="B9" s="171">
        <f>'X-strut C'!G28</f>
        <v>0</v>
      </c>
      <c r="C9" s="172">
        <v>500</v>
      </c>
      <c r="D9" s="172">
        <f t="shared" si="0"/>
        <v>0</v>
      </c>
      <c r="E9" s="169"/>
      <c r="F9" s="169"/>
      <c r="G9" s="169"/>
    </row>
    <row r="10" spans="1:7" ht="15" customHeight="1">
      <c r="A10" s="170" t="s">
        <v>125</v>
      </c>
      <c r="B10" s="171">
        <f>'X-strut C'!G40</f>
        <v>0</v>
      </c>
      <c r="C10" s="172">
        <v>500</v>
      </c>
      <c r="D10" s="172">
        <f t="shared" si="0"/>
        <v>0</v>
      </c>
      <c r="E10" s="169"/>
      <c r="F10" s="169"/>
      <c r="G10" s="169"/>
    </row>
    <row r="11" spans="1:10" ht="15" customHeight="1">
      <c r="A11" s="173" t="s">
        <v>128</v>
      </c>
      <c r="B11" s="171">
        <f>'Taneční sólo Open'!G38</f>
        <v>0</v>
      </c>
      <c r="C11" s="172">
        <v>300</v>
      </c>
      <c r="D11" s="174">
        <f>(B11*C11)</f>
        <v>0</v>
      </c>
      <c r="E11" s="175"/>
      <c r="F11" s="175"/>
      <c r="G11" s="175"/>
      <c r="H11" s="123"/>
      <c r="I11" s="123"/>
      <c r="J11" s="123"/>
    </row>
    <row r="12" spans="1:10" ht="15" customHeight="1">
      <c r="A12" s="173" t="s">
        <v>129</v>
      </c>
      <c r="B12" s="171">
        <f>'Taneční sólo Open'!G47</f>
        <v>0</v>
      </c>
      <c r="C12" s="172">
        <v>300</v>
      </c>
      <c r="D12" s="174">
        <f>(B12*C12)</f>
        <v>0</v>
      </c>
      <c r="E12" s="175"/>
      <c r="F12" s="175"/>
      <c r="G12" s="175"/>
      <c r="H12" s="123"/>
      <c r="I12" s="123"/>
      <c r="J12" s="123"/>
    </row>
    <row r="13" spans="1:10" ht="15" customHeight="1">
      <c r="A13" s="184" t="s">
        <v>90</v>
      </c>
      <c r="B13" s="171">
        <f>'Duo C'!L26</f>
        <v>0</v>
      </c>
      <c r="C13" s="172">
        <v>200</v>
      </c>
      <c r="D13" s="172">
        <f t="shared" si="0"/>
        <v>0</v>
      </c>
      <c r="E13" s="175" t="s">
        <v>17</v>
      </c>
      <c r="F13" s="175"/>
      <c r="G13" s="175"/>
      <c r="H13" s="124"/>
      <c r="I13" s="124"/>
      <c r="J13" s="124"/>
    </row>
    <row r="14" spans="1:10" ht="15" customHeight="1">
      <c r="A14" s="184" t="s">
        <v>91</v>
      </c>
      <c r="B14" s="171">
        <f>'Rytmické taneční duo C'!L26</f>
        <v>0</v>
      </c>
      <c r="C14" s="172">
        <v>200</v>
      </c>
      <c r="D14" s="172">
        <f t="shared" si="0"/>
        <v>0</v>
      </c>
      <c r="E14" s="175" t="s">
        <v>17</v>
      </c>
      <c r="F14" s="175"/>
      <c r="G14" s="175"/>
      <c r="H14" s="124"/>
      <c r="I14" s="124"/>
      <c r="J14" s="124"/>
    </row>
    <row r="15" spans="1:10" ht="15" customHeight="1">
      <c r="A15" s="173" t="s">
        <v>117</v>
      </c>
      <c r="B15" s="171">
        <f>'Taneční duo Open'!L26</f>
        <v>0</v>
      </c>
      <c r="C15" s="172">
        <v>150</v>
      </c>
      <c r="D15" s="174">
        <f>(B15*C15)</f>
        <v>0</v>
      </c>
      <c r="E15" s="175" t="s">
        <v>17</v>
      </c>
      <c r="F15" s="175"/>
      <c r="G15" s="175"/>
      <c r="H15" s="124"/>
      <c r="I15" s="124"/>
      <c r="J15" s="124"/>
    </row>
    <row r="16" spans="1:10" ht="15" customHeight="1">
      <c r="A16" s="176" t="s">
        <v>99</v>
      </c>
      <c r="B16" s="171">
        <f>'Twirlingový tým C'!H37</f>
        <v>0</v>
      </c>
      <c r="C16" s="172">
        <v>200</v>
      </c>
      <c r="D16" s="172">
        <f>(B16*C16)</f>
        <v>0</v>
      </c>
      <c r="E16" s="175" t="s">
        <v>18</v>
      </c>
      <c r="F16" s="175"/>
      <c r="G16" s="175"/>
      <c r="H16" s="124"/>
      <c r="I16" s="124"/>
      <c r="J16" s="124"/>
    </row>
    <row r="17" spans="1:10" ht="15" customHeight="1">
      <c r="A17" s="176" t="s">
        <v>103</v>
      </c>
      <c r="B17" s="171">
        <f>'Taneční tým C'!G37</f>
        <v>0</v>
      </c>
      <c r="C17" s="172">
        <v>200</v>
      </c>
      <c r="D17" s="172">
        <f>(B17*C17)</f>
        <v>0</v>
      </c>
      <c r="E17" s="175" t="s">
        <v>18</v>
      </c>
      <c r="F17" s="175"/>
      <c r="G17" s="175"/>
      <c r="H17" s="124"/>
      <c r="I17" s="124"/>
      <c r="J17" s="124"/>
    </row>
    <row r="18" spans="1:10" ht="15" customHeight="1">
      <c r="A18" s="177" t="s">
        <v>118</v>
      </c>
      <c r="B18" s="171">
        <f>'Taneční tým Open'!G37</f>
        <v>0</v>
      </c>
      <c r="C18" s="172">
        <v>200</v>
      </c>
      <c r="D18" s="172">
        <f t="shared" si="0"/>
        <v>0</v>
      </c>
      <c r="E18" s="175" t="s">
        <v>18</v>
      </c>
      <c r="F18" s="175"/>
      <c r="G18" s="175"/>
      <c r="H18" s="124"/>
      <c r="I18" s="124"/>
      <c r="J18" s="124"/>
    </row>
    <row r="19" spans="1:10" ht="15" customHeight="1">
      <c r="A19" s="176" t="s">
        <v>101</v>
      </c>
      <c r="B19" s="178">
        <f>'Pompony C'!H86</f>
        <v>0</v>
      </c>
      <c r="C19" s="179">
        <v>2000</v>
      </c>
      <c r="D19" s="174">
        <f>(B19*C19)</f>
        <v>0</v>
      </c>
      <c r="E19" s="175" t="s">
        <v>39</v>
      </c>
      <c r="F19" s="175"/>
      <c r="G19" s="175"/>
      <c r="H19" s="124"/>
      <c r="I19" s="124"/>
      <c r="J19" s="124"/>
    </row>
    <row r="20" spans="1:10" ht="15" customHeight="1">
      <c r="A20" s="176" t="s">
        <v>81</v>
      </c>
      <c r="B20" s="178">
        <f>'Pompony Open'!H86</f>
        <v>0</v>
      </c>
      <c r="C20" s="179">
        <v>2000</v>
      </c>
      <c r="D20" s="174">
        <f>(B20*C20)</f>
        <v>0</v>
      </c>
      <c r="E20" s="175" t="s">
        <v>39</v>
      </c>
      <c r="F20" s="175"/>
      <c r="G20" s="175"/>
      <c r="H20" s="124"/>
      <c r="I20" s="124"/>
      <c r="J20" s="124"/>
    </row>
    <row r="21" spans="1:10" ht="15" customHeight="1">
      <c r="A21" s="180" t="s">
        <v>40</v>
      </c>
      <c r="B21" s="171">
        <f>SEZNAM!D40</f>
        <v>0</v>
      </c>
      <c r="C21" s="172">
        <v>100</v>
      </c>
      <c r="D21" s="174">
        <f>(B21*C21)</f>
        <v>0</v>
      </c>
      <c r="E21" s="625" t="s">
        <v>141</v>
      </c>
      <c r="F21" s="626"/>
      <c r="G21" s="626"/>
      <c r="H21" s="123"/>
      <c r="I21" s="123"/>
      <c r="J21" s="123"/>
    </row>
    <row r="22" spans="1:7" ht="15" customHeight="1">
      <c r="A22" s="181"/>
      <c r="B22" s="169"/>
      <c r="C22" s="182" t="s">
        <v>34</v>
      </c>
      <c r="D22" s="183">
        <f>SUM(D5:D21)</f>
        <v>0</v>
      </c>
      <c r="E22" s="169"/>
      <c r="F22" s="169"/>
      <c r="G22" s="169"/>
    </row>
    <row r="23" spans="1:9" ht="16.5">
      <c r="A23" s="125"/>
      <c r="B23" s="126"/>
      <c r="C23" s="127"/>
      <c r="D23" s="128"/>
      <c r="E23" s="123"/>
      <c r="F23" s="123"/>
      <c r="G23" s="123"/>
      <c r="H23" s="123"/>
      <c r="I23" s="123"/>
    </row>
    <row r="24" spans="1:9" s="130" customFormat="1" ht="16.5" customHeight="1">
      <c r="A24" s="624" t="s">
        <v>144</v>
      </c>
      <c r="B24" s="624"/>
      <c r="C24" s="624"/>
      <c r="D24" s="624"/>
      <c r="E24" s="624"/>
      <c r="F24" s="624"/>
      <c r="G24" s="624"/>
      <c r="H24" s="624"/>
      <c r="I24" s="129"/>
    </row>
    <row r="25" spans="1:9" ht="12.75" customHeight="1">
      <c r="A25" s="631"/>
      <c r="B25" s="631"/>
      <c r="C25" s="631"/>
      <c r="D25" s="631"/>
      <c r="E25" s="631"/>
      <c r="F25" s="631"/>
      <c r="G25" s="631"/>
      <c r="H25" s="631"/>
      <c r="I25" s="631"/>
    </row>
    <row r="26" spans="1:8" ht="18" thickBot="1">
      <c r="A26" s="131"/>
      <c r="B26" s="131"/>
      <c r="C26" s="131"/>
      <c r="D26" s="131"/>
      <c r="E26" s="131"/>
      <c r="F26" s="131"/>
      <c r="G26" s="131"/>
      <c r="H26" s="131"/>
    </row>
    <row r="27" spans="1:8" ht="19.5" thickBot="1">
      <c r="A27" s="628" t="s">
        <v>37</v>
      </c>
      <c r="B27" s="629"/>
      <c r="C27" s="630"/>
      <c r="D27" s="132"/>
      <c r="E27" s="132"/>
      <c r="F27" s="132"/>
      <c r="G27" s="132"/>
      <c r="H27" s="131"/>
    </row>
    <row r="28" spans="1:8" ht="18.75">
      <c r="A28" s="643"/>
      <c r="B28" s="644"/>
      <c r="C28" s="644"/>
      <c r="D28" s="644"/>
      <c r="E28" s="644"/>
      <c r="F28" s="644"/>
      <c r="G28" s="645"/>
      <c r="H28" s="131"/>
    </row>
    <row r="29" spans="1:8" ht="18.75">
      <c r="A29" s="638"/>
      <c r="B29" s="639"/>
      <c r="C29" s="639"/>
      <c r="D29" s="639"/>
      <c r="E29" s="639"/>
      <c r="F29" s="639"/>
      <c r="G29" s="640"/>
      <c r="H29" s="131"/>
    </row>
    <row r="30" spans="1:8" ht="18.75">
      <c r="A30" s="638"/>
      <c r="B30" s="639"/>
      <c r="C30" s="639"/>
      <c r="D30" s="639"/>
      <c r="E30" s="639"/>
      <c r="F30" s="639"/>
      <c r="G30" s="640"/>
      <c r="H30" s="131"/>
    </row>
    <row r="31" spans="1:8" ht="18.75">
      <c r="A31" s="133"/>
      <c r="B31" s="134"/>
      <c r="C31" s="134"/>
      <c r="D31" s="134"/>
      <c r="E31" s="134"/>
      <c r="F31" s="134"/>
      <c r="G31" s="135"/>
      <c r="H31" s="131"/>
    </row>
    <row r="32" spans="1:8" ht="18.75">
      <c r="A32" s="136" t="s">
        <v>132</v>
      </c>
      <c r="B32" s="639"/>
      <c r="C32" s="639"/>
      <c r="D32" s="639"/>
      <c r="E32" s="639"/>
      <c r="F32" s="639"/>
      <c r="G32" s="640"/>
      <c r="H32" s="131"/>
    </row>
    <row r="33" spans="1:8" ht="18.75">
      <c r="A33" s="137" t="s">
        <v>38</v>
      </c>
      <c r="B33" s="639"/>
      <c r="C33" s="639"/>
      <c r="D33" s="639"/>
      <c r="E33" s="639"/>
      <c r="F33" s="639"/>
      <c r="G33" s="640"/>
      <c r="H33" s="131"/>
    </row>
    <row r="34" spans="1:8" ht="18.75">
      <c r="A34" s="138" t="s">
        <v>133</v>
      </c>
      <c r="B34" s="641"/>
      <c r="C34" s="641"/>
      <c r="D34" s="641"/>
      <c r="E34" s="641"/>
      <c r="F34" s="641"/>
      <c r="G34" s="642"/>
      <c r="H34" s="131"/>
    </row>
    <row r="37" spans="1:7" s="139" customFormat="1" ht="24.75" customHeight="1">
      <c r="A37" s="635" t="s">
        <v>106</v>
      </c>
      <c r="B37" s="636"/>
      <c r="C37" s="636"/>
      <c r="D37" s="636"/>
      <c r="E37" s="636"/>
      <c r="F37" s="636"/>
      <c r="G37" s="637"/>
    </row>
    <row r="46" ht="16.5">
      <c r="B46" s="140"/>
    </row>
  </sheetData>
  <sheetProtection password="E75A" sheet="1" selectLockedCells="1"/>
  <mergeCells count="14">
    <mergeCell ref="A37:G37"/>
    <mergeCell ref="A30:G30"/>
    <mergeCell ref="B32:G32"/>
    <mergeCell ref="B33:G33"/>
    <mergeCell ref="B34:G34"/>
    <mergeCell ref="A28:G28"/>
    <mergeCell ref="A29:G29"/>
    <mergeCell ref="A2:B2"/>
    <mergeCell ref="A24:H24"/>
    <mergeCell ref="E21:G21"/>
    <mergeCell ref="A1:E1"/>
    <mergeCell ref="A27:C27"/>
    <mergeCell ref="A25:I25"/>
    <mergeCell ref="C2:F2"/>
  </mergeCells>
  <printOptions/>
  <pageMargins left="0.7" right="0.7" top="0.75" bottom="0.75" header="0.3" footer="0.3"/>
  <pageSetup fitToHeight="0" horizontalDpi="204" verticalDpi="204" orientation="portrait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DFF"/>
  </sheetPr>
  <dimension ref="A2:G56"/>
  <sheetViews>
    <sheetView workbookViewId="0" topLeftCell="A1">
      <selection activeCell="C30" sqref="C30"/>
    </sheetView>
  </sheetViews>
  <sheetFormatPr defaultColWidth="8.8515625" defaultRowHeight="12.75"/>
  <cols>
    <col min="1" max="1" width="7.00390625" style="114" customWidth="1"/>
    <col min="2" max="2" width="26.8515625" style="114" bestFit="1" customWidth="1"/>
    <col min="3" max="3" width="18.421875" style="114" customWidth="1"/>
    <col min="4" max="4" width="14.421875" style="114" customWidth="1"/>
    <col min="5" max="5" width="10.8515625" style="114" customWidth="1"/>
    <col min="6" max="6" width="15.140625" style="186" customWidth="1"/>
    <col min="7" max="7" width="9.00390625" style="114" customWidth="1"/>
    <col min="8" max="16384" width="8.8515625" style="114" customWidth="1"/>
  </cols>
  <sheetData>
    <row r="1" ht="18" thickBot="1"/>
    <row r="2" spans="2:6" ht="15" customHeight="1" thickBot="1">
      <c r="B2" s="229" t="s">
        <v>13</v>
      </c>
      <c r="C2" s="647">
        <f>Fakturace!C2</f>
        <v>0</v>
      </c>
      <c r="D2" s="648"/>
      <c r="E2" s="648"/>
      <c r="F2" s="649"/>
    </row>
    <row r="3" spans="3:6" ht="16.5">
      <c r="C3" s="115"/>
      <c r="D3" s="115"/>
      <c r="E3" s="115"/>
      <c r="F3" s="188"/>
    </row>
    <row r="4" spans="1:6" ht="18" thickBot="1">
      <c r="A4" s="646"/>
      <c r="B4" s="646"/>
      <c r="C4" s="190"/>
      <c r="D4" s="190"/>
      <c r="E4" s="190"/>
      <c r="F4" s="188"/>
    </row>
    <row r="5" spans="1:7" ht="16.5">
      <c r="A5" s="191" t="s">
        <v>19</v>
      </c>
      <c r="B5" s="192" t="s">
        <v>95</v>
      </c>
      <c r="C5" s="153" t="s">
        <v>16</v>
      </c>
      <c r="D5" s="153" t="s">
        <v>5</v>
      </c>
      <c r="E5" s="153" t="s">
        <v>23</v>
      </c>
      <c r="F5" s="193" t="s">
        <v>7</v>
      </c>
      <c r="G5" s="155" t="s">
        <v>8</v>
      </c>
    </row>
    <row r="6" spans="1:7" ht="18" thickBot="1">
      <c r="A6" s="194"/>
      <c r="B6" s="195"/>
      <c r="C6" s="196" t="s">
        <v>6</v>
      </c>
      <c r="D6" s="196"/>
      <c r="E6" s="196"/>
      <c r="F6" s="197"/>
      <c r="G6" s="158" t="s">
        <v>1</v>
      </c>
    </row>
    <row r="7" spans="1:7" s="169" customFormat="1" ht="15" customHeight="1">
      <c r="A7" s="230">
        <v>1</v>
      </c>
      <c r="B7" s="231" t="s">
        <v>93</v>
      </c>
      <c r="C7" s="232"/>
      <c r="D7" s="232"/>
      <c r="E7" s="232"/>
      <c r="F7" s="233"/>
      <c r="G7" s="234">
        <f aca="true" t="shared" si="0" ref="G7:G14">IF(C7="",0,1)</f>
        <v>0</v>
      </c>
    </row>
    <row r="8" spans="1:7" s="169" customFormat="1" ht="15" customHeight="1">
      <c r="A8" s="235">
        <v>2</v>
      </c>
      <c r="B8" s="231" t="s">
        <v>93</v>
      </c>
      <c r="C8" s="236"/>
      <c r="D8" s="236"/>
      <c r="E8" s="236"/>
      <c r="F8" s="237"/>
      <c r="G8" s="234">
        <f t="shared" si="0"/>
        <v>0</v>
      </c>
    </row>
    <row r="9" spans="1:7" s="169" customFormat="1" ht="15" customHeight="1">
      <c r="A9" s="235">
        <v>3</v>
      </c>
      <c r="B9" s="231" t="s">
        <v>93</v>
      </c>
      <c r="C9" s="236"/>
      <c r="D9" s="236"/>
      <c r="E9" s="236"/>
      <c r="F9" s="237"/>
      <c r="G9" s="234">
        <f>IF(C9="",0,1)</f>
        <v>0</v>
      </c>
    </row>
    <row r="10" spans="1:7" s="169" customFormat="1" ht="15" customHeight="1" thickBot="1">
      <c r="A10" s="238">
        <v>4</v>
      </c>
      <c r="B10" s="239" t="s">
        <v>93</v>
      </c>
      <c r="C10" s="240"/>
      <c r="D10" s="240"/>
      <c r="E10" s="240"/>
      <c r="F10" s="241"/>
      <c r="G10" s="242">
        <f t="shared" si="0"/>
        <v>0</v>
      </c>
    </row>
    <row r="11" spans="1:7" s="169" customFormat="1" ht="15" customHeight="1">
      <c r="A11" s="230">
        <v>4</v>
      </c>
      <c r="B11" s="231" t="s">
        <v>66</v>
      </c>
      <c r="C11" s="236"/>
      <c r="D11" s="236"/>
      <c r="E11" s="236"/>
      <c r="F11" s="237"/>
      <c r="G11" s="234">
        <f t="shared" si="0"/>
        <v>0</v>
      </c>
    </row>
    <row r="12" spans="1:7" s="169" customFormat="1" ht="15" customHeight="1">
      <c r="A12" s="235">
        <v>5</v>
      </c>
      <c r="B12" s="231" t="s">
        <v>66</v>
      </c>
      <c r="C12" s="236"/>
      <c r="D12" s="236"/>
      <c r="E12" s="236"/>
      <c r="F12" s="237"/>
      <c r="G12" s="234">
        <f t="shared" si="0"/>
        <v>0</v>
      </c>
    </row>
    <row r="13" spans="1:7" s="169" customFormat="1" ht="15" customHeight="1">
      <c r="A13" s="235">
        <v>6</v>
      </c>
      <c r="B13" s="231" t="s">
        <v>66</v>
      </c>
      <c r="C13" s="236"/>
      <c r="D13" s="236"/>
      <c r="E13" s="236"/>
      <c r="F13" s="237"/>
      <c r="G13" s="234">
        <f t="shared" si="0"/>
        <v>0</v>
      </c>
    </row>
    <row r="14" spans="1:7" s="169" customFormat="1" ht="15" customHeight="1" thickBot="1">
      <c r="A14" s="238">
        <v>7</v>
      </c>
      <c r="B14" s="239" t="s">
        <v>66</v>
      </c>
      <c r="C14" s="240"/>
      <c r="D14" s="240"/>
      <c r="E14" s="240"/>
      <c r="F14" s="241"/>
      <c r="G14" s="242">
        <f t="shared" si="0"/>
        <v>0</v>
      </c>
    </row>
    <row r="15" spans="1:7" s="169" customFormat="1" ht="15" customHeight="1">
      <c r="A15" s="230">
        <v>8</v>
      </c>
      <c r="B15" s="243" t="s">
        <v>67</v>
      </c>
      <c r="C15" s="244"/>
      <c r="D15" s="244"/>
      <c r="E15" s="244"/>
      <c r="F15" s="245"/>
      <c r="G15" s="234">
        <f aca="true" t="shared" si="1" ref="G15:G29">IF(C15="",0,1)</f>
        <v>0</v>
      </c>
    </row>
    <row r="16" spans="1:7" s="169" customFormat="1" ht="15" customHeight="1">
      <c r="A16" s="246">
        <v>9</v>
      </c>
      <c r="B16" s="243" t="s">
        <v>67</v>
      </c>
      <c r="C16" s="247"/>
      <c r="D16" s="247"/>
      <c r="E16" s="247"/>
      <c r="F16" s="248"/>
      <c r="G16" s="249">
        <f t="shared" si="1"/>
        <v>0</v>
      </c>
    </row>
    <row r="17" spans="1:7" s="169" customFormat="1" ht="15" customHeight="1">
      <c r="A17" s="235">
        <v>10</v>
      </c>
      <c r="B17" s="243" t="s">
        <v>67</v>
      </c>
      <c r="C17" s="250"/>
      <c r="D17" s="250"/>
      <c r="E17" s="250"/>
      <c r="F17" s="251"/>
      <c r="G17" s="252">
        <f t="shared" si="1"/>
        <v>0</v>
      </c>
    </row>
    <row r="18" spans="1:7" s="169" customFormat="1" ht="15" customHeight="1">
      <c r="A18" s="230">
        <v>11</v>
      </c>
      <c r="B18" s="243" t="s">
        <v>67</v>
      </c>
      <c r="C18" s="244"/>
      <c r="D18" s="244"/>
      <c r="E18" s="244"/>
      <c r="F18" s="245"/>
      <c r="G18" s="234">
        <f t="shared" si="1"/>
        <v>0</v>
      </c>
    </row>
    <row r="19" spans="1:7" s="169" customFormat="1" ht="15" customHeight="1">
      <c r="A19" s="235">
        <v>12</v>
      </c>
      <c r="B19" s="243" t="s">
        <v>67</v>
      </c>
      <c r="C19" s="250"/>
      <c r="D19" s="250"/>
      <c r="E19" s="250"/>
      <c r="F19" s="245"/>
      <c r="G19" s="249">
        <f t="shared" si="1"/>
        <v>0</v>
      </c>
    </row>
    <row r="20" spans="1:7" s="169" customFormat="1" ht="15" customHeight="1" thickBot="1">
      <c r="A20" s="238">
        <v>13</v>
      </c>
      <c r="B20" s="253" t="s">
        <v>67</v>
      </c>
      <c r="C20" s="254"/>
      <c r="D20" s="254"/>
      <c r="E20" s="254"/>
      <c r="F20" s="255"/>
      <c r="G20" s="256">
        <f t="shared" si="1"/>
        <v>0</v>
      </c>
    </row>
    <row r="21" spans="1:7" s="169" customFormat="1" ht="15" customHeight="1">
      <c r="A21" s="230">
        <v>14</v>
      </c>
      <c r="B21" s="243" t="s">
        <v>68</v>
      </c>
      <c r="C21" s="244"/>
      <c r="D21" s="244"/>
      <c r="E21" s="244"/>
      <c r="F21" s="245"/>
      <c r="G21" s="234">
        <f t="shared" si="1"/>
        <v>0</v>
      </c>
    </row>
    <row r="22" spans="1:7" s="169" customFormat="1" ht="15" customHeight="1">
      <c r="A22" s="235">
        <v>15</v>
      </c>
      <c r="B22" s="243" t="s">
        <v>68</v>
      </c>
      <c r="C22" s="250"/>
      <c r="D22" s="250"/>
      <c r="E22" s="250"/>
      <c r="F22" s="245"/>
      <c r="G22" s="249">
        <f t="shared" si="1"/>
        <v>0</v>
      </c>
    </row>
    <row r="23" spans="1:7" s="169" customFormat="1" ht="15" customHeight="1">
      <c r="A23" s="235">
        <v>16</v>
      </c>
      <c r="B23" s="243" t="s">
        <v>68</v>
      </c>
      <c r="C23" s="250"/>
      <c r="D23" s="250"/>
      <c r="E23" s="250"/>
      <c r="F23" s="251"/>
      <c r="G23" s="252">
        <f t="shared" si="1"/>
        <v>0</v>
      </c>
    </row>
    <row r="24" spans="1:7" s="169" customFormat="1" ht="15" customHeight="1">
      <c r="A24" s="230">
        <v>17</v>
      </c>
      <c r="B24" s="243" t="s">
        <v>68</v>
      </c>
      <c r="C24" s="244"/>
      <c r="D24" s="244"/>
      <c r="E24" s="244"/>
      <c r="F24" s="245"/>
      <c r="G24" s="234">
        <f t="shared" si="1"/>
        <v>0</v>
      </c>
    </row>
    <row r="25" spans="1:7" s="169" customFormat="1" ht="15" customHeight="1">
      <c r="A25" s="235">
        <v>18</v>
      </c>
      <c r="B25" s="243" t="s">
        <v>68</v>
      </c>
      <c r="C25" s="250"/>
      <c r="D25" s="250"/>
      <c r="E25" s="250"/>
      <c r="F25" s="245"/>
      <c r="G25" s="249">
        <f t="shared" si="1"/>
        <v>0</v>
      </c>
    </row>
    <row r="26" spans="1:7" s="169" customFormat="1" ht="15" customHeight="1" thickBot="1">
      <c r="A26" s="238">
        <v>19</v>
      </c>
      <c r="B26" s="253" t="s">
        <v>68</v>
      </c>
      <c r="C26" s="254"/>
      <c r="D26" s="254"/>
      <c r="E26" s="254"/>
      <c r="F26" s="255"/>
      <c r="G26" s="256">
        <f t="shared" si="1"/>
        <v>0</v>
      </c>
    </row>
    <row r="27" spans="1:7" s="169" customFormat="1" ht="15" customHeight="1">
      <c r="A27" s="230">
        <v>20</v>
      </c>
      <c r="B27" s="243" t="s">
        <v>69</v>
      </c>
      <c r="C27" s="244"/>
      <c r="D27" s="244"/>
      <c r="E27" s="244"/>
      <c r="F27" s="245"/>
      <c r="G27" s="234">
        <f t="shared" si="1"/>
        <v>0</v>
      </c>
    </row>
    <row r="28" spans="1:7" s="169" customFormat="1" ht="15" customHeight="1">
      <c r="A28" s="235">
        <v>21</v>
      </c>
      <c r="B28" s="243" t="s">
        <v>69</v>
      </c>
      <c r="C28" s="250"/>
      <c r="D28" s="250"/>
      <c r="E28" s="250"/>
      <c r="F28" s="245"/>
      <c r="G28" s="249">
        <f t="shared" si="1"/>
        <v>0</v>
      </c>
    </row>
    <row r="29" spans="1:7" s="169" customFormat="1" ht="15" customHeight="1">
      <c r="A29" s="235">
        <v>22</v>
      </c>
      <c r="B29" s="243" t="s">
        <v>69</v>
      </c>
      <c r="C29" s="250"/>
      <c r="D29" s="250"/>
      <c r="E29" s="250"/>
      <c r="F29" s="251"/>
      <c r="G29" s="252">
        <f t="shared" si="1"/>
        <v>0</v>
      </c>
    </row>
    <row r="30" spans="1:7" s="169" customFormat="1" ht="15" customHeight="1">
      <c r="A30" s="230">
        <v>23</v>
      </c>
      <c r="B30" s="243" t="s">
        <v>69</v>
      </c>
      <c r="C30" s="244"/>
      <c r="D30" s="244"/>
      <c r="E30" s="244"/>
      <c r="F30" s="245"/>
      <c r="G30" s="234">
        <f>IF(C30="",0,1)</f>
        <v>0</v>
      </c>
    </row>
    <row r="31" spans="1:7" s="169" customFormat="1" ht="15" customHeight="1">
      <c r="A31" s="235">
        <v>24</v>
      </c>
      <c r="B31" s="243" t="s">
        <v>69</v>
      </c>
      <c r="C31" s="250"/>
      <c r="D31" s="250"/>
      <c r="E31" s="250"/>
      <c r="F31" s="245"/>
      <c r="G31" s="249">
        <f aca="true" t="shared" si="2" ref="G31:G42">IF(C31="",0,1)</f>
        <v>0</v>
      </c>
    </row>
    <row r="32" spans="1:7" s="169" customFormat="1" ht="15" customHeight="1" thickBot="1">
      <c r="A32" s="238">
        <v>25</v>
      </c>
      <c r="B32" s="253" t="s">
        <v>69</v>
      </c>
      <c r="C32" s="254"/>
      <c r="D32" s="254"/>
      <c r="E32" s="254"/>
      <c r="F32" s="255"/>
      <c r="G32" s="256">
        <f t="shared" si="2"/>
        <v>0</v>
      </c>
    </row>
    <row r="33" spans="1:7" s="169" customFormat="1" ht="15" customHeight="1">
      <c r="A33" s="230">
        <v>26</v>
      </c>
      <c r="B33" s="243" t="s">
        <v>70</v>
      </c>
      <c r="C33" s="244"/>
      <c r="D33" s="244"/>
      <c r="E33" s="244"/>
      <c r="F33" s="245"/>
      <c r="G33" s="257">
        <f t="shared" si="2"/>
        <v>0</v>
      </c>
    </row>
    <row r="34" spans="1:7" s="169" customFormat="1" ht="15" customHeight="1">
      <c r="A34" s="235">
        <v>27</v>
      </c>
      <c r="B34" s="258" t="s">
        <v>70</v>
      </c>
      <c r="C34" s="250"/>
      <c r="D34" s="250"/>
      <c r="E34" s="250"/>
      <c r="F34" s="245"/>
      <c r="G34" s="249">
        <f t="shared" si="2"/>
        <v>0</v>
      </c>
    </row>
    <row r="35" spans="1:7" s="169" customFormat="1" ht="15" customHeight="1">
      <c r="A35" s="235">
        <v>28</v>
      </c>
      <c r="B35" s="258" t="s">
        <v>70</v>
      </c>
      <c r="C35" s="250"/>
      <c r="D35" s="250"/>
      <c r="E35" s="250"/>
      <c r="F35" s="245"/>
      <c r="G35" s="249">
        <f t="shared" si="2"/>
        <v>0</v>
      </c>
    </row>
    <row r="36" spans="1:7" s="169" customFormat="1" ht="15" customHeight="1">
      <c r="A36" s="230">
        <v>29</v>
      </c>
      <c r="B36" s="258" t="s">
        <v>70</v>
      </c>
      <c r="C36" s="250"/>
      <c r="D36" s="250"/>
      <c r="E36" s="250"/>
      <c r="F36" s="245"/>
      <c r="G36" s="249">
        <f t="shared" si="2"/>
        <v>0</v>
      </c>
    </row>
    <row r="37" spans="1:7" s="169" customFormat="1" ht="15" customHeight="1">
      <c r="A37" s="235">
        <v>30</v>
      </c>
      <c r="B37" s="258" t="s">
        <v>70</v>
      </c>
      <c r="C37" s="250"/>
      <c r="D37" s="250"/>
      <c r="E37" s="250"/>
      <c r="F37" s="245"/>
      <c r="G37" s="249">
        <f t="shared" si="2"/>
        <v>0</v>
      </c>
    </row>
    <row r="38" spans="1:7" s="169" customFormat="1" ht="15" customHeight="1" thickBot="1">
      <c r="A38" s="238">
        <v>31</v>
      </c>
      <c r="B38" s="253" t="s">
        <v>70</v>
      </c>
      <c r="C38" s="254"/>
      <c r="D38" s="254"/>
      <c r="E38" s="254"/>
      <c r="F38" s="255"/>
      <c r="G38" s="256">
        <f t="shared" si="2"/>
        <v>0</v>
      </c>
    </row>
    <row r="39" spans="1:7" s="169" customFormat="1" ht="15" customHeight="1">
      <c r="A39" s="230">
        <v>32</v>
      </c>
      <c r="B39" s="243" t="s">
        <v>74</v>
      </c>
      <c r="C39" s="244"/>
      <c r="D39" s="244"/>
      <c r="E39" s="244"/>
      <c r="F39" s="245"/>
      <c r="G39" s="234">
        <f t="shared" si="2"/>
        <v>0</v>
      </c>
    </row>
    <row r="40" spans="1:7" s="169" customFormat="1" ht="15" customHeight="1">
      <c r="A40" s="235">
        <v>33</v>
      </c>
      <c r="B40" s="243" t="s">
        <v>74</v>
      </c>
      <c r="C40" s="250"/>
      <c r="D40" s="250"/>
      <c r="E40" s="250"/>
      <c r="F40" s="245"/>
      <c r="G40" s="249">
        <f t="shared" si="2"/>
        <v>0</v>
      </c>
    </row>
    <row r="41" spans="1:7" s="169" customFormat="1" ht="15" customHeight="1">
      <c r="A41" s="235">
        <v>34</v>
      </c>
      <c r="B41" s="243" t="s">
        <v>74</v>
      </c>
      <c r="C41" s="250"/>
      <c r="D41" s="250"/>
      <c r="E41" s="250"/>
      <c r="F41" s="245"/>
      <c r="G41" s="249">
        <f t="shared" si="2"/>
        <v>0</v>
      </c>
    </row>
    <row r="42" spans="1:7" s="169" customFormat="1" ht="15" customHeight="1" thickBot="1">
      <c r="A42" s="238">
        <v>35</v>
      </c>
      <c r="B42" s="253" t="s">
        <v>74</v>
      </c>
      <c r="C42" s="254"/>
      <c r="D42" s="254"/>
      <c r="E42" s="254"/>
      <c r="F42" s="255"/>
      <c r="G42" s="256">
        <f t="shared" si="2"/>
        <v>0</v>
      </c>
    </row>
    <row r="43" spans="2:7" s="169" customFormat="1" ht="18" thickBot="1">
      <c r="B43" s="259"/>
      <c r="F43" s="260"/>
      <c r="G43" s="261">
        <f>SUM(G7:G42)</f>
        <v>0</v>
      </c>
    </row>
    <row r="44" ht="18" thickBot="1"/>
    <row r="45" spans="1:7" ht="16.5">
      <c r="A45" s="191" t="s">
        <v>19</v>
      </c>
      <c r="B45" s="192" t="s">
        <v>96</v>
      </c>
      <c r="C45" s="153" t="s">
        <v>16</v>
      </c>
      <c r="D45" s="153" t="s">
        <v>5</v>
      </c>
      <c r="E45" s="153" t="s">
        <v>24</v>
      </c>
      <c r="F45" s="193" t="s">
        <v>7</v>
      </c>
      <c r="G45" s="155" t="s">
        <v>8</v>
      </c>
    </row>
    <row r="46" spans="1:7" ht="18" thickBot="1">
      <c r="A46" s="194"/>
      <c r="B46" s="195"/>
      <c r="C46" s="196" t="s">
        <v>6</v>
      </c>
      <c r="D46" s="219"/>
      <c r="E46" s="196"/>
      <c r="F46" s="220"/>
      <c r="G46" s="158" t="s">
        <v>1</v>
      </c>
    </row>
    <row r="47" spans="1:7" s="169" customFormat="1" ht="15" customHeight="1">
      <c r="A47" s="262">
        <v>1</v>
      </c>
      <c r="B47" s="263" t="s">
        <v>71</v>
      </c>
      <c r="C47" s="264"/>
      <c r="D47" s="264"/>
      <c r="E47" s="264"/>
      <c r="F47" s="265"/>
      <c r="G47" s="257">
        <f aca="true" t="shared" si="3" ref="G47:G55">IF(C47="",0,1)</f>
        <v>0</v>
      </c>
    </row>
    <row r="48" spans="1:7" s="169" customFormat="1" ht="15" customHeight="1">
      <c r="A48" s="235">
        <v>2</v>
      </c>
      <c r="B48" s="266" t="s">
        <v>71</v>
      </c>
      <c r="C48" s="250"/>
      <c r="D48" s="250"/>
      <c r="E48" s="250"/>
      <c r="F48" s="245"/>
      <c r="G48" s="249">
        <f t="shared" si="3"/>
        <v>0</v>
      </c>
    </row>
    <row r="49" spans="1:7" s="169" customFormat="1" ht="15" customHeight="1" thickBot="1">
      <c r="A49" s="238">
        <v>3</v>
      </c>
      <c r="B49" s="253" t="s">
        <v>71</v>
      </c>
      <c r="C49" s="254"/>
      <c r="D49" s="254"/>
      <c r="E49" s="254"/>
      <c r="F49" s="255"/>
      <c r="G49" s="256">
        <f t="shared" si="3"/>
        <v>0</v>
      </c>
    </row>
    <row r="50" spans="1:7" s="169" customFormat="1" ht="15" customHeight="1">
      <c r="A50" s="230">
        <v>4</v>
      </c>
      <c r="B50" s="243" t="s">
        <v>72</v>
      </c>
      <c r="C50" s="244"/>
      <c r="D50" s="244"/>
      <c r="E50" s="244"/>
      <c r="F50" s="245"/>
      <c r="G50" s="234">
        <f t="shared" si="3"/>
        <v>0</v>
      </c>
    </row>
    <row r="51" spans="1:7" s="169" customFormat="1" ht="15" customHeight="1">
      <c r="A51" s="235">
        <v>5</v>
      </c>
      <c r="B51" s="258" t="s">
        <v>72</v>
      </c>
      <c r="C51" s="267"/>
      <c r="D51" s="250"/>
      <c r="E51" s="250"/>
      <c r="F51" s="245"/>
      <c r="G51" s="249">
        <f t="shared" si="3"/>
        <v>0</v>
      </c>
    </row>
    <row r="52" spans="1:7" s="169" customFormat="1" ht="15" customHeight="1" thickBot="1">
      <c r="A52" s="238">
        <v>6</v>
      </c>
      <c r="B52" s="268" t="s">
        <v>72</v>
      </c>
      <c r="C52" s="269"/>
      <c r="D52" s="254"/>
      <c r="E52" s="254"/>
      <c r="F52" s="255"/>
      <c r="G52" s="256">
        <f t="shared" si="3"/>
        <v>0</v>
      </c>
    </row>
    <row r="53" spans="1:7" s="169" customFormat="1" ht="15" customHeight="1">
      <c r="A53" s="262">
        <v>7</v>
      </c>
      <c r="B53" s="243" t="s">
        <v>73</v>
      </c>
      <c r="C53" s="264"/>
      <c r="D53" s="264"/>
      <c r="E53" s="264"/>
      <c r="F53" s="265"/>
      <c r="G53" s="257">
        <f t="shared" si="3"/>
        <v>0</v>
      </c>
    </row>
    <row r="54" spans="1:7" s="169" customFormat="1" ht="15" customHeight="1">
      <c r="A54" s="246">
        <v>8</v>
      </c>
      <c r="B54" s="258" t="s">
        <v>73</v>
      </c>
      <c r="C54" s="267"/>
      <c r="D54" s="250"/>
      <c r="E54" s="250"/>
      <c r="F54" s="245"/>
      <c r="G54" s="249">
        <f t="shared" si="3"/>
        <v>0</v>
      </c>
    </row>
    <row r="55" spans="1:7" s="169" customFormat="1" ht="15" customHeight="1" thickBot="1">
      <c r="A55" s="238">
        <v>9</v>
      </c>
      <c r="B55" s="268" t="s">
        <v>73</v>
      </c>
      <c r="C55" s="269"/>
      <c r="D55" s="254"/>
      <c r="E55" s="254"/>
      <c r="F55" s="255"/>
      <c r="G55" s="256">
        <f t="shared" si="3"/>
        <v>0</v>
      </c>
    </row>
    <row r="56" spans="1:7" s="169" customFormat="1" ht="18" thickBot="1">
      <c r="A56" s="259"/>
      <c r="F56" s="260"/>
      <c r="G56" s="261">
        <f>SUM(G47:G55)</f>
        <v>0</v>
      </c>
    </row>
  </sheetData>
  <sheetProtection password="E75A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DFF"/>
  </sheetPr>
  <dimension ref="A2:G54"/>
  <sheetViews>
    <sheetView zoomScaleSheetLayoutView="100" zoomScalePageLayoutView="0" workbookViewId="0" topLeftCell="A1">
      <selection activeCell="C14" sqref="C14"/>
    </sheetView>
  </sheetViews>
  <sheetFormatPr defaultColWidth="8.8515625" defaultRowHeight="12.75"/>
  <cols>
    <col min="1" max="1" width="6.421875" style="114" customWidth="1"/>
    <col min="2" max="2" width="31.8515625" style="114" bestFit="1" customWidth="1"/>
    <col min="3" max="3" width="24.00390625" style="114" customWidth="1"/>
    <col min="4" max="4" width="12.28125" style="114" customWidth="1"/>
    <col min="5" max="5" width="11.28125" style="114" customWidth="1"/>
    <col min="6" max="6" width="15.28125" style="186" customWidth="1"/>
    <col min="7" max="7" width="9.8515625" style="114" customWidth="1"/>
    <col min="8" max="16384" width="8.8515625" style="114" customWidth="1"/>
  </cols>
  <sheetData>
    <row r="1" ht="18" thickBot="1"/>
    <row r="2" spans="2:6" s="169" customFormat="1" ht="15" customHeight="1" thickBot="1">
      <c r="B2" s="229" t="s">
        <v>13</v>
      </c>
      <c r="C2" s="647">
        <f>'Sólo 1 hůlka C'!C2</f>
        <v>0</v>
      </c>
      <c r="D2" s="648"/>
      <c r="E2" s="648"/>
      <c r="F2" s="649"/>
    </row>
    <row r="3" spans="3:6" ht="16.5">
      <c r="C3" s="115"/>
      <c r="D3" s="115"/>
      <c r="E3" s="115"/>
      <c r="F3" s="188"/>
    </row>
    <row r="4" spans="1:6" ht="18" thickBot="1">
      <c r="A4" s="650"/>
      <c r="B4" s="650"/>
      <c r="C4" s="650"/>
      <c r="D4" s="190"/>
      <c r="E4" s="190"/>
      <c r="F4" s="188"/>
    </row>
    <row r="5" spans="1:7" ht="16.5">
      <c r="A5" s="191" t="s">
        <v>19</v>
      </c>
      <c r="B5" s="192" t="s">
        <v>85</v>
      </c>
      <c r="C5" s="153" t="s">
        <v>16</v>
      </c>
      <c r="D5" s="153" t="s">
        <v>5</v>
      </c>
      <c r="E5" s="153" t="s">
        <v>23</v>
      </c>
      <c r="F5" s="193" t="s">
        <v>7</v>
      </c>
      <c r="G5" s="270" t="s">
        <v>0</v>
      </c>
    </row>
    <row r="6" spans="1:7" ht="18" thickBot="1">
      <c r="A6" s="194"/>
      <c r="B6" s="195"/>
      <c r="C6" s="196" t="s">
        <v>6</v>
      </c>
      <c r="D6" s="219"/>
      <c r="E6" s="219"/>
      <c r="F6" s="220"/>
      <c r="G6" s="271" t="s">
        <v>1</v>
      </c>
    </row>
    <row r="7" spans="1:7" ht="16.5">
      <c r="A7" s="221">
        <v>1</v>
      </c>
      <c r="B7" s="272" t="s">
        <v>93</v>
      </c>
      <c r="C7" s="273"/>
      <c r="D7" s="273"/>
      <c r="E7" s="273"/>
      <c r="F7" s="274"/>
      <c r="G7" s="215">
        <f aca="true" t="shared" si="0" ref="G7:G12">IF(C7="",0,1)</f>
        <v>0</v>
      </c>
    </row>
    <row r="8" spans="1:7" ht="16.5">
      <c r="A8" s="200">
        <v>2</v>
      </c>
      <c r="B8" s="275" t="s">
        <v>93</v>
      </c>
      <c r="C8" s="276"/>
      <c r="D8" s="276"/>
      <c r="E8" s="276"/>
      <c r="F8" s="277"/>
      <c r="G8" s="207">
        <f t="shared" si="0"/>
        <v>0</v>
      </c>
    </row>
    <row r="9" spans="1:7" ht="16.5">
      <c r="A9" s="200">
        <v>3</v>
      </c>
      <c r="B9" s="275" t="s">
        <v>93</v>
      </c>
      <c r="C9" s="292"/>
      <c r="D9" s="292"/>
      <c r="E9" s="292"/>
      <c r="F9" s="293"/>
      <c r="G9" s="207">
        <f t="shared" si="0"/>
        <v>0</v>
      </c>
    </row>
    <row r="10" spans="1:7" ht="18" thickBot="1">
      <c r="A10" s="201">
        <v>4</v>
      </c>
      <c r="B10" s="278" t="s">
        <v>93</v>
      </c>
      <c r="C10" s="279"/>
      <c r="D10" s="279"/>
      <c r="E10" s="279"/>
      <c r="F10" s="280"/>
      <c r="G10" s="214">
        <f t="shared" si="0"/>
        <v>0</v>
      </c>
    </row>
    <row r="11" spans="1:7" ht="16.5">
      <c r="A11" s="198">
        <v>4</v>
      </c>
      <c r="B11" s="281" t="s">
        <v>66</v>
      </c>
      <c r="C11" s="203"/>
      <c r="D11" s="203"/>
      <c r="E11" s="203"/>
      <c r="F11" s="204"/>
      <c r="G11" s="199">
        <f t="shared" si="0"/>
        <v>0</v>
      </c>
    </row>
    <row r="12" spans="1:7" ht="16.5">
      <c r="A12" s="200">
        <v>5</v>
      </c>
      <c r="B12" s="275" t="s">
        <v>66</v>
      </c>
      <c r="C12" s="208"/>
      <c r="D12" s="208"/>
      <c r="E12" s="208"/>
      <c r="F12" s="204"/>
      <c r="G12" s="207">
        <f t="shared" si="0"/>
        <v>0</v>
      </c>
    </row>
    <row r="13" spans="1:7" ht="16.5">
      <c r="A13" s="200">
        <v>6</v>
      </c>
      <c r="B13" s="275" t="s">
        <v>66</v>
      </c>
      <c r="C13" s="208"/>
      <c r="D13" s="208"/>
      <c r="E13" s="208"/>
      <c r="F13" s="204"/>
      <c r="G13" s="207">
        <f aca="true" t="shared" si="1" ref="G13:G37">IF(C13="",0,1)</f>
        <v>0</v>
      </c>
    </row>
    <row r="14" spans="1:7" ht="16.5">
      <c r="A14" s="198">
        <v>7</v>
      </c>
      <c r="B14" s="275" t="s">
        <v>66</v>
      </c>
      <c r="C14" s="208"/>
      <c r="D14" s="208"/>
      <c r="E14" s="208"/>
      <c r="F14" s="204"/>
      <c r="G14" s="207">
        <f t="shared" si="1"/>
        <v>0</v>
      </c>
    </row>
    <row r="15" spans="1:7" ht="16.5">
      <c r="A15" s="200">
        <v>8</v>
      </c>
      <c r="B15" s="281" t="s">
        <v>66</v>
      </c>
      <c r="C15" s="208"/>
      <c r="D15" s="208"/>
      <c r="E15" s="208"/>
      <c r="F15" s="204"/>
      <c r="G15" s="207">
        <f t="shared" si="1"/>
        <v>0</v>
      </c>
    </row>
    <row r="16" spans="1:7" ht="18" thickBot="1">
      <c r="A16" s="201">
        <v>9</v>
      </c>
      <c r="B16" s="281" t="s">
        <v>66</v>
      </c>
      <c r="C16" s="212"/>
      <c r="D16" s="212"/>
      <c r="E16" s="212"/>
      <c r="F16" s="282"/>
      <c r="G16" s="214">
        <f t="shared" si="1"/>
        <v>0</v>
      </c>
    </row>
    <row r="17" spans="1:7" ht="16.5">
      <c r="A17" s="221">
        <v>10</v>
      </c>
      <c r="B17" s="272" t="s">
        <v>67</v>
      </c>
      <c r="C17" s="223"/>
      <c r="D17" s="223"/>
      <c r="E17" s="223"/>
      <c r="F17" s="224"/>
      <c r="G17" s="215">
        <f t="shared" si="1"/>
        <v>0</v>
      </c>
    </row>
    <row r="18" spans="1:7" ht="16.5">
      <c r="A18" s="200">
        <v>11</v>
      </c>
      <c r="B18" s="275" t="s">
        <v>67</v>
      </c>
      <c r="C18" s="208"/>
      <c r="D18" s="208"/>
      <c r="E18" s="208"/>
      <c r="F18" s="204"/>
      <c r="G18" s="207">
        <f t="shared" si="1"/>
        <v>0</v>
      </c>
    </row>
    <row r="19" spans="1:7" ht="16.5">
      <c r="A19" s="200">
        <v>12</v>
      </c>
      <c r="B19" s="275" t="s">
        <v>67</v>
      </c>
      <c r="C19" s="208"/>
      <c r="D19" s="208"/>
      <c r="E19" s="208"/>
      <c r="F19" s="204"/>
      <c r="G19" s="207">
        <f t="shared" si="1"/>
        <v>0</v>
      </c>
    </row>
    <row r="20" spans="1:7" ht="16.5">
      <c r="A20" s="198">
        <v>13</v>
      </c>
      <c r="B20" s="275" t="s">
        <v>67</v>
      </c>
      <c r="C20" s="208"/>
      <c r="D20" s="208"/>
      <c r="E20" s="208"/>
      <c r="F20" s="204"/>
      <c r="G20" s="207">
        <f t="shared" si="1"/>
        <v>0</v>
      </c>
    </row>
    <row r="21" spans="1:7" ht="16.5">
      <c r="A21" s="200">
        <v>14</v>
      </c>
      <c r="B21" s="275" t="s">
        <v>67</v>
      </c>
      <c r="C21" s="208"/>
      <c r="D21" s="208"/>
      <c r="E21" s="208"/>
      <c r="F21" s="204"/>
      <c r="G21" s="207">
        <f t="shared" si="1"/>
        <v>0</v>
      </c>
    </row>
    <row r="22" spans="1:7" ht="18" thickBot="1">
      <c r="A22" s="201">
        <v>15</v>
      </c>
      <c r="B22" s="283" t="s">
        <v>67</v>
      </c>
      <c r="C22" s="212"/>
      <c r="D22" s="212"/>
      <c r="E22" s="212"/>
      <c r="F22" s="282"/>
      <c r="G22" s="214">
        <f t="shared" si="1"/>
        <v>0</v>
      </c>
    </row>
    <row r="23" spans="1:7" ht="16.5">
      <c r="A23" s="221">
        <v>16</v>
      </c>
      <c r="B23" s="272" t="s">
        <v>68</v>
      </c>
      <c r="C23" s="223"/>
      <c r="D23" s="223"/>
      <c r="E23" s="223"/>
      <c r="F23" s="295"/>
      <c r="G23" s="296">
        <f t="shared" si="1"/>
        <v>0</v>
      </c>
    </row>
    <row r="24" spans="1:7" ht="16.5">
      <c r="A24" s="198">
        <v>17</v>
      </c>
      <c r="B24" s="275" t="s">
        <v>68</v>
      </c>
      <c r="C24" s="203"/>
      <c r="D24" s="203"/>
      <c r="E24" s="203"/>
      <c r="F24" s="204"/>
      <c r="G24" s="199">
        <f t="shared" si="1"/>
        <v>0</v>
      </c>
    </row>
    <row r="25" spans="1:7" ht="16.5">
      <c r="A25" s="200">
        <v>18</v>
      </c>
      <c r="B25" s="275" t="s">
        <v>68</v>
      </c>
      <c r="C25" s="208"/>
      <c r="D25" s="208"/>
      <c r="E25" s="208"/>
      <c r="F25" s="204"/>
      <c r="G25" s="207">
        <f t="shared" si="1"/>
        <v>0</v>
      </c>
    </row>
    <row r="26" spans="1:7" ht="18" thickBot="1">
      <c r="A26" s="201">
        <v>19</v>
      </c>
      <c r="B26" s="278" t="s">
        <v>68</v>
      </c>
      <c r="C26" s="212"/>
      <c r="D26" s="212"/>
      <c r="E26" s="212"/>
      <c r="F26" s="213"/>
      <c r="G26" s="214">
        <f t="shared" si="1"/>
        <v>0</v>
      </c>
    </row>
    <row r="27" spans="1:7" ht="16.5">
      <c r="A27" s="198">
        <v>20</v>
      </c>
      <c r="B27" s="281" t="s">
        <v>69</v>
      </c>
      <c r="C27" s="203"/>
      <c r="D27" s="203"/>
      <c r="E27" s="203"/>
      <c r="F27" s="204"/>
      <c r="G27" s="199">
        <f t="shared" si="1"/>
        <v>0</v>
      </c>
    </row>
    <row r="28" spans="1:7" ht="16.5">
      <c r="A28" s="200">
        <v>21</v>
      </c>
      <c r="B28" s="275" t="s">
        <v>69</v>
      </c>
      <c r="C28" s="208"/>
      <c r="D28" s="208"/>
      <c r="E28" s="208"/>
      <c r="F28" s="204"/>
      <c r="G28" s="207">
        <f t="shared" si="1"/>
        <v>0</v>
      </c>
    </row>
    <row r="29" spans="1:7" ht="16.5">
      <c r="A29" s="205">
        <v>22</v>
      </c>
      <c r="B29" s="275" t="s">
        <v>69</v>
      </c>
      <c r="C29" s="206"/>
      <c r="D29" s="206"/>
      <c r="E29" s="206"/>
      <c r="F29" s="209"/>
      <c r="G29" s="207">
        <f t="shared" si="1"/>
        <v>0</v>
      </c>
    </row>
    <row r="30" spans="1:7" ht="18" thickBot="1">
      <c r="A30" s="201">
        <v>23</v>
      </c>
      <c r="B30" s="283" t="s">
        <v>69</v>
      </c>
      <c r="C30" s="212"/>
      <c r="D30" s="212"/>
      <c r="E30" s="212"/>
      <c r="F30" s="282"/>
      <c r="G30" s="214">
        <f t="shared" si="1"/>
        <v>0</v>
      </c>
    </row>
    <row r="31" spans="1:7" ht="16.5">
      <c r="A31" s="221">
        <v>24</v>
      </c>
      <c r="B31" s="272" t="s">
        <v>70</v>
      </c>
      <c r="C31" s="223"/>
      <c r="D31" s="223"/>
      <c r="E31" s="223"/>
      <c r="F31" s="224"/>
      <c r="G31" s="215">
        <f t="shared" si="1"/>
        <v>0</v>
      </c>
    </row>
    <row r="32" spans="1:7" ht="16.5">
      <c r="A32" s="200">
        <v>25</v>
      </c>
      <c r="B32" s="275" t="s">
        <v>70</v>
      </c>
      <c r="C32" s="208"/>
      <c r="D32" s="208"/>
      <c r="E32" s="208"/>
      <c r="F32" s="204"/>
      <c r="G32" s="207">
        <f t="shared" si="1"/>
        <v>0</v>
      </c>
    </row>
    <row r="33" spans="1:7" ht="16.5">
      <c r="A33" s="205">
        <v>26</v>
      </c>
      <c r="B33" s="275" t="s">
        <v>70</v>
      </c>
      <c r="C33" s="206"/>
      <c r="D33" s="206"/>
      <c r="E33" s="206"/>
      <c r="F33" s="284"/>
      <c r="G33" s="210">
        <f t="shared" si="1"/>
        <v>0</v>
      </c>
    </row>
    <row r="34" spans="1:7" ht="18" thickBot="1">
      <c r="A34" s="201">
        <v>27</v>
      </c>
      <c r="B34" s="278" t="s">
        <v>70</v>
      </c>
      <c r="C34" s="212"/>
      <c r="D34" s="212"/>
      <c r="E34" s="212"/>
      <c r="F34" s="282"/>
      <c r="G34" s="214">
        <f t="shared" si="1"/>
        <v>0</v>
      </c>
    </row>
    <row r="35" spans="1:7" ht="16.5">
      <c r="A35" s="221">
        <v>28</v>
      </c>
      <c r="B35" s="281" t="s">
        <v>74</v>
      </c>
      <c r="C35" s="223"/>
      <c r="D35" s="223"/>
      <c r="E35" s="223"/>
      <c r="F35" s="224"/>
      <c r="G35" s="215">
        <f t="shared" si="1"/>
        <v>0</v>
      </c>
    </row>
    <row r="36" spans="1:7" ht="16.5">
      <c r="A36" s="200">
        <v>29</v>
      </c>
      <c r="B36" s="281" t="s">
        <v>74</v>
      </c>
      <c r="C36" s="208"/>
      <c r="D36" s="208"/>
      <c r="E36" s="208"/>
      <c r="F36" s="204"/>
      <c r="G36" s="207">
        <f t="shared" si="1"/>
        <v>0</v>
      </c>
    </row>
    <row r="37" spans="1:7" ht="18" thickBot="1">
      <c r="A37" s="201">
        <v>30</v>
      </c>
      <c r="B37" s="278" t="s">
        <v>74</v>
      </c>
      <c r="C37" s="212"/>
      <c r="D37" s="212"/>
      <c r="E37" s="212"/>
      <c r="F37" s="213"/>
      <c r="G37" s="214">
        <f t="shared" si="1"/>
        <v>0</v>
      </c>
    </row>
    <row r="38" ht="18" thickBot="1">
      <c r="G38" s="285">
        <f>SUM(G7:G37)</f>
        <v>0</v>
      </c>
    </row>
    <row r="39" ht="12.75" customHeight="1" thickBot="1">
      <c r="G39" s="286"/>
    </row>
    <row r="40" spans="1:7" ht="16.5">
      <c r="A40" s="191" t="s">
        <v>19</v>
      </c>
      <c r="B40" s="287" t="s">
        <v>86</v>
      </c>
      <c r="C40" s="153" t="s">
        <v>16</v>
      </c>
      <c r="D40" s="153" t="s">
        <v>5</v>
      </c>
      <c r="E40" s="153" t="s">
        <v>23</v>
      </c>
      <c r="F40" s="193" t="s">
        <v>7</v>
      </c>
      <c r="G40" s="270" t="s">
        <v>8</v>
      </c>
    </row>
    <row r="41" spans="1:7" ht="18" thickBot="1">
      <c r="A41" s="194"/>
      <c r="B41" s="195"/>
      <c r="C41" s="196" t="s">
        <v>6</v>
      </c>
      <c r="D41" s="219"/>
      <c r="E41" s="219"/>
      <c r="F41" s="220"/>
      <c r="G41" s="271" t="s">
        <v>1</v>
      </c>
    </row>
    <row r="42" spans="1:7" ht="16.5">
      <c r="A42" s="221">
        <v>1</v>
      </c>
      <c r="B42" s="272" t="s">
        <v>71</v>
      </c>
      <c r="C42" s="223"/>
      <c r="D42" s="223"/>
      <c r="E42" s="223"/>
      <c r="F42" s="224"/>
      <c r="G42" s="215">
        <f aca="true" t="shared" si="2" ref="G42:G47">IF(C42="",0,1)</f>
        <v>0</v>
      </c>
    </row>
    <row r="43" spans="1:7" ht="18" thickBot="1">
      <c r="A43" s="201">
        <v>2</v>
      </c>
      <c r="B43" s="278" t="s">
        <v>71</v>
      </c>
      <c r="C43" s="212"/>
      <c r="D43" s="212"/>
      <c r="E43" s="212"/>
      <c r="F43" s="213"/>
      <c r="G43" s="214">
        <f t="shared" si="2"/>
        <v>0</v>
      </c>
    </row>
    <row r="44" spans="1:7" ht="16.5">
      <c r="A44" s="198">
        <v>3</v>
      </c>
      <c r="B44" s="272" t="s">
        <v>72</v>
      </c>
      <c r="C44" s="203"/>
      <c r="D44" s="203"/>
      <c r="E44" s="203"/>
      <c r="F44" s="204"/>
      <c r="G44" s="199">
        <f t="shared" si="2"/>
        <v>0</v>
      </c>
    </row>
    <row r="45" spans="1:7" ht="18" thickBot="1">
      <c r="A45" s="201">
        <v>4</v>
      </c>
      <c r="B45" s="278" t="s">
        <v>72</v>
      </c>
      <c r="C45" s="208"/>
      <c r="D45" s="208"/>
      <c r="E45" s="208"/>
      <c r="F45" s="204"/>
      <c r="G45" s="207">
        <f t="shared" si="2"/>
        <v>0</v>
      </c>
    </row>
    <row r="46" spans="1:7" ht="16.5">
      <c r="A46" s="198">
        <v>5</v>
      </c>
      <c r="B46" s="281" t="s">
        <v>73</v>
      </c>
      <c r="C46" s="223"/>
      <c r="D46" s="223"/>
      <c r="E46" s="223"/>
      <c r="F46" s="224"/>
      <c r="G46" s="215">
        <f t="shared" si="2"/>
        <v>0</v>
      </c>
    </row>
    <row r="47" spans="1:7" ht="18" thickBot="1">
      <c r="A47" s="201">
        <v>6</v>
      </c>
      <c r="B47" s="288" t="s">
        <v>73</v>
      </c>
      <c r="C47" s="212"/>
      <c r="D47" s="212"/>
      <c r="E47" s="212"/>
      <c r="F47" s="213"/>
      <c r="G47" s="214">
        <f t="shared" si="2"/>
        <v>0</v>
      </c>
    </row>
    <row r="48" ht="18" thickBot="1">
      <c r="G48" s="285">
        <f>SUM(G42:G47)</f>
        <v>0</v>
      </c>
    </row>
    <row r="49" spans="1:3" ht="16.5">
      <c r="A49" s="289"/>
      <c r="C49" s="289"/>
    </row>
    <row r="50" spans="1:3" ht="16.5">
      <c r="A50" s="289"/>
      <c r="B50" s="290"/>
      <c r="C50" s="289"/>
    </row>
    <row r="51" spans="1:3" ht="16.5">
      <c r="A51" s="289"/>
      <c r="B51" s="289"/>
      <c r="C51" s="289"/>
    </row>
    <row r="54" ht="16.5">
      <c r="C54" s="289"/>
    </row>
  </sheetData>
  <sheetProtection password="E75A" sheet="1" selectLockedCells="1"/>
  <mergeCells count="2">
    <mergeCell ref="A4:C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DFF"/>
  </sheetPr>
  <dimension ref="A2:J40"/>
  <sheetViews>
    <sheetView zoomScaleSheetLayoutView="57" zoomScalePageLayoutView="0" workbookViewId="0" topLeftCell="A1">
      <selection activeCell="C19" sqref="C19"/>
    </sheetView>
  </sheetViews>
  <sheetFormatPr defaultColWidth="8.8515625" defaultRowHeight="12.75"/>
  <cols>
    <col min="1" max="1" width="7.00390625" style="114" customWidth="1"/>
    <col min="2" max="2" width="26.8515625" style="114" bestFit="1" customWidth="1"/>
    <col min="3" max="3" width="19.140625" style="114" customWidth="1"/>
    <col min="4" max="4" width="14.421875" style="114" customWidth="1"/>
    <col min="5" max="5" width="10.8515625" style="114" customWidth="1"/>
    <col min="6" max="6" width="16.00390625" style="186" customWidth="1"/>
    <col min="7" max="7" width="9.7109375" style="114" customWidth="1"/>
    <col min="8" max="16384" width="8.8515625" style="114" customWidth="1"/>
  </cols>
  <sheetData>
    <row r="1" ht="18" thickBot="1"/>
    <row r="2" spans="2:6" s="169" customFormat="1" ht="15" customHeight="1" thickBot="1">
      <c r="B2" s="229" t="s">
        <v>13</v>
      </c>
      <c r="C2" s="651">
        <f>'Sólo 1 hůlka C'!C2</f>
        <v>0</v>
      </c>
      <c r="D2" s="652"/>
      <c r="E2" s="652"/>
      <c r="F2" s="653"/>
    </row>
    <row r="3" spans="3:6" ht="16.5">
      <c r="C3" s="115"/>
      <c r="D3" s="115"/>
      <c r="E3" s="115"/>
      <c r="F3" s="188"/>
    </row>
    <row r="4" spans="1:6" ht="18" thickBot="1">
      <c r="A4" s="650"/>
      <c r="B4" s="650"/>
      <c r="C4" s="190"/>
      <c r="D4" s="190"/>
      <c r="E4" s="190"/>
      <c r="F4" s="297"/>
    </row>
    <row r="5" spans="1:7" ht="16.5">
      <c r="A5" s="298" t="s">
        <v>20</v>
      </c>
      <c r="B5" s="192" t="s">
        <v>98</v>
      </c>
      <c r="C5" s="153" t="s">
        <v>16</v>
      </c>
      <c r="D5" s="153" t="s">
        <v>5</v>
      </c>
      <c r="E5" s="153" t="s">
        <v>24</v>
      </c>
      <c r="F5" s="193" t="s">
        <v>7</v>
      </c>
      <c r="G5" s="270" t="s">
        <v>8</v>
      </c>
    </row>
    <row r="6" spans="1:7" ht="18" thickBot="1">
      <c r="A6" s="194"/>
      <c r="B6" s="195"/>
      <c r="C6" s="196" t="s">
        <v>6</v>
      </c>
      <c r="D6" s="219"/>
      <c r="E6" s="219"/>
      <c r="F6" s="220"/>
      <c r="G6" s="271" t="s">
        <v>1</v>
      </c>
    </row>
    <row r="7" spans="1:7" ht="15" customHeight="1" thickBot="1">
      <c r="A7" s="299">
        <v>1</v>
      </c>
      <c r="B7" s="307" t="s">
        <v>93</v>
      </c>
      <c r="C7" s="300"/>
      <c r="D7" s="300"/>
      <c r="E7" s="300"/>
      <c r="F7" s="301"/>
      <c r="G7" s="261">
        <f>IF(C7="",0,1)</f>
        <v>0</v>
      </c>
    </row>
    <row r="8" spans="1:7" ht="15" customHeight="1">
      <c r="A8" s="198">
        <v>2</v>
      </c>
      <c r="B8" s="243" t="s">
        <v>66</v>
      </c>
      <c r="C8" s="203"/>
      <c r="D8" s="203"/>
      <c r="E8" s="203"/>
      <c r="F8" s="302"/>
      <c r="G8" s="308">
        <f aca="true" t="shared" si="0" ref="G8:G27">IF(C8="",0,1)</f>
        <v>0</v>
      </c>
    </row>
    <row r="9" spans="1:7" ht="15" customHeight="1" thickBot="1">
      <c r="A9" s="201">
        <v>3</v>
      </c>
      <c r="B9" s="258" t="s">
        <v>66</v>
      </c>
      <c r="C9" s="212"/>
      <c r="D9" s="212"/>
      <c r="E9" s="212"/>
      <c r="F9" s="303"/>
      <c r="G9" s="242">
        <f t="shared" si="0"/>
        <v>0</v>
      </c>
    </row>
    <row r="10" spans="1:7" ht="15" customHeight="1">
      <c r="A10" s="221">
        <v>4</v>
      </c>
      <c r="B10" s="263" t="s">
        <v>67</v>
      </c>
      <c r="C10" s="223"/>
      <c r="D10" s="223"/>
      <c r="E10" s="223"/>
      <c r="F10" s="295"/>
      <c r="G10" s="309">
        <f t="shared" si="0"/>
        <v>0</v>
      </c>
    </row>
    <row r="11" spans="1:7" ht="15" customHeight="1">
      <c r="A11" s="200">
        <v>5</v>
      </c>
      <c r="B11" s="258" t="s">
        <v>67</v>
      </c>
      <c r="C11" s="208"/>
      <c r="D11" s="208"/>
      <c r="E11" s="208"/>
      <c r="F11" s="302"/>
      <c r="G11" s="252">
        <f t="shared" si="0"/>
        <v>0</v>
      </c>
    </row>
    <row r="12" spans="1:7" ht="15" customHeight="1" thickBot="1">
      <c r="A12" s="201">
        <v>6</v>
      </c>
      <c r="B12" s="253" t="s">
        <v>67</v>
      </c>
      <c r="C12" s="212"/>
      <c r="D12" s="212"/>
      <c r="E12" s="212"/>
      <c r="F12" s="304"/>
      <c r="G12" s="242">
        <f t="shared" si="0"/>
        <v>0</v>
      </c>
    </row>
    <row r="13" spans="1:10" ht="15" customHeight="1">
      <c r="A13" s="198">
        <v>7</v>
      </c>
      <c r="B13" s="243" t="s">
        <v>68</v>
      </c>
      <c r="C13" s="203"/>
      <c r="D13" s="203"/>
      <c r="E13" s="203"/>
      <c r="F13" s="302"/>
      <c r="G13" s="308">
        <f t="shared" si="0"/>
        <v>0</v>
      </c>
      <c r="J13" s="305"/>
    </row>
    <row r="14" spans="1:10" ht="15" customHeight="1">
      <c r="A14" s="200">
        <v>8</v>
      </c>
      <c r="B14" s="258" t="s">
        <v>68</v>
      </c>
      <c r="C14" s="208"/>
      <c r="D14" s="208"/>
      <c r="E14" s="208"/>
      <c r="F14" s="302"/>
      <c r="G14" s="252">
        <f t="shared" si="0"/>
        <v>0</v>
      </c>
      <c r="J14" s="289"/>
    </row>
    <row r="15" spans="1:7" ht="15" customHeight="1" thickBot="1">
      <c r="A15" s="201">
        <v>9</v>
      </c>
      <c r="B15" s="253" t="s">
        <v>68</v>
      </c>
      <c r="C15" s="212"/>
      <c r="D15" s="212"/>
      <c r="E15" s="212"/>
      <c r="F15" s="304"/>
      <c r="G15" s="242">
        <f t="shared" si="0"/>
        <v>0</v>
      </c>
    </row>
    <row r="16" spans="1:7" ht="15" customHeight="1">
      <c r="A16" s="221">
        <v>10</v>
      </c>
      <c r="B16" s="243" t="s">
        <v>69</v>
      </c>
      <c r="C16" s="223"/>
      <c r="D16" s="223"/>
      <c r="E16" s="223"/>
      <c r="F16" s="295"/>
      <c r="G16" s="309">
        <f t="shared" si="0"/>
        <v>0</v>
      </c>
    </row>
    <row r="17" spans="1:7" ht="15" customHeight="1">
      <c r="A17" s="200">
        <v>11</v>
      </c>
      <c r="B17" s="243" t="s">
        <v>69</v>
      </c>
      <c r="C17" s="208"/>
      <c r="D17" s="208"/>
      <c r="E17" s="208"/>
      <c r="F17" s="302"/>
      <c r="G17" s="252">
        <f t="shared" si="0"/>
        <v>0</v>
      </c>
    </row>
    <row r="18" spans="1:7" ht="15" customHeight="1">
      <c r="A18" s="200">
        <v>12</v>
      </c>
      <c r="B18" s="243" t="s">
        <v>69</v>
      </c>
      <c r="C18" s="208"/>
      <c r="D18" s="208"/>
      <c r="E18" s="208"/>
      <c r="F18" s="302"/>
      <c r="G18" s="252">
        <f t="shared" si="0"/>
        <v>0</v>
      </c>
    </row>
    <row r="19" spans="1:7" ht="15" customHeight="1" thickBot="1">
      <c r="A19" s="201">
        <v>13</v>
      </c>
      <c r="B19" s="253" t="s">
        <v>69</v>
      </c>
      <c r="C19" s="212"/>
      <c r="D19" s="212"/>
      <c r="E19" s="212"/>
      <c r="F19" s="304"/>
      <c r="G19" s="242">
        <f t="shared" si="0"/>
        <v>0</v>
      </c>
    </row>
    <row r="20" spans="1:7" ht="15" customHeight="1">
      <c r="A20" s="306">
        <v>14</v>
      </c>
      <c r="B20" s="243" t="s">
        <v>70</v>
      </c>
      <c r="C20" s="203"/>
      <c r="D20" s="203"/>
      <c r="E20" s="203"/>
      <c r="F20" s="302"/>
      <c r="G20" s="308">
        <f t="shared" si="0"/>
        <v>0</v>
      </c>
    </row>
    <row r="21" spans="1:7" ht="15" customHeight="1">
      <c r="A21" s="200">
        <v>15</v>
      </c>
      <c r="B21" s="258" t="s">
        <v>70</v>
      </c>
      <c r="C21" s="208"/>
      <c r="D21" s="208"/>
      <c r="E21" s="208"/>
      <c r="F21" s="284"/>
      <c r="G21" s="252">
        <f t="shared" si="0"/>
        <v>0</v>
      </c>
    </row>
    <row r="22" spans="1:7" ht="15" customHeight="1">
      <c r="A22" s="198">
        <v>16</v>
      </c>
      <c r="B22" s="258" t="s">
        <v>70</v>
      </c>
      <c r="C22" s="203"/>
      <c r="D22" s="203"/>
      <c r="E22" s="203"/>
      <c r="F22" s="302"/>
      <c r="G22" s="308">
        <f t="shared" si="0"/>
        <v>0</v>
      </c>
    </row>
    <row r="23" spans="1:7" ht="15" customHeight="1" thickBot="1">
      <c r="A23" s="201">
        <v>17</v>
      </c>
      <c r="B23" s="253" t="s">
        <v>70</v>
      </c>
      <c r="C23" s="212"/>
      <c r="D23" s="212"/>
      <c r="E23" s="212"/>
      <c r="F23" s="304"/>
      <c r="G23" s="242">
        <f t="shared" si="0"/>
        <v>0</v>
      </c>
    </row>
    <row r="24" spans="1:7" ht="15" customHeight="1">
      <c r="A24" s="198">
        <v>18</v>
      </c>
      <c r="B24" s="243" t="s">
        <v>74</v>
      </c>
      <c r="C24" s="203"/>
      <c r="D24" s="203"/>
      <c r="E24" s="203"/>
      <c r="F24" s="302"/>
      <c r="G24" s="308">
        <f t="shared" si="0"/>
        <v>0</v>
      </c>
    </row>
    <row r="25" spans="1:7" ht="15" customHeight="1">
      <c r="A25" s="198">
        <v>19</v>
      </c>
      <c r="B25" s="243" t="s">
        <v>74</v>
      </c>
      <c r="C25" s="208"/>
      <c r="D25" s="208"/>
      <c r="E25" s="208"/>
      <c r="F25" s="302"/>
      <c r="G25" s="252">
        <f t="shared" si="0"/>
        <v>0</v>
      </c>
    </row>
    <row r="26" spans="1:7" ht="15" customHeight="1">
      <c r="A26" s="200">
        <v>20</v>
      </c>
      <c r="B26" s="243" t="s">
        <v>74</v>
      </c>
      <c r="C26" s="208"/>
      <c r="D26" s="208"/>
      <c r="E26" s="208"/>
      <c r="F26" s="302"/>
      <c r="G26" s="252">
        <f t="shared" si="0"/>
        <v>0</v>
      </c>
    </row>
    <row r="27" spans="1:7" ht="15" customHeight="1" thickBot="1">
      <c r="A27" s="201">
        <v>21</v>
      </c>
      <c r="B27" s="253" t="s">
        <v>74</v>
      </c>
      <c r="C27" s="212"/>
      <c r="D27" s="212"/>
      <c r="E27" s="212"/>
      <c r="F27" s="304"/>
      <c r="G27" s="242">
        <f t="shared" si="0"/>
        <v>0</v>
      </c>
    </row>
    <row r="28" ht="18" thickBot="1">
      <c r="G28" s="310">
        <f>SUM(G7:G27)</f>
        <v>0</v>
      </c>
    </row>
    <row r="29" spans="1:7" ht="16.5">
      <c r="A29" s="191" t="s">
        <v>19</v>
      </c>
      <c r="B29" s="192" t="s">
        <v>123</v>
      </c>
      <c r="C29" s="153" t="s">
        <v>16</v>
      </c>
      <c r="D29" s="153" t="s">
        <v>5</v>
      </c>
      <c r="E29" s="153" t="s">
        <v>24</v>
      </c>
      <c r="F29" s="193" t="s">
        <v>7</v>
      </c>
      <c r="G29" s="155" t="s">
        <v>8</v>
      </c>
    </row>
    <row r="30" spans="1:7" ht="18" thickBot="1">
      <c r="A30" s="194"/>
      <c r="B30" s="195"/>
      <c r="C30" s="196" t="s">
        <v>6</v>
      </c>
      <c r="D30" s="219"/>
      <c r="E30" s="196"/>
      <c r="F30" s="220"/>
      <c r="G30" s="158" t="s">
        <v>1</v>
      </c>
    </row>
    <row r="31" spans="1:7" ht="16.5">
      <c r="A31" s="221">
        <v>1</v>
      </c>
      <c r="B31" s="222" t="s">
        <v>71</v>
      </c>
      <c r="C31" s="223"/>
      <c r="D31" s="223"/>
      <c r="E31" s="223"/>
      <c r="F31" s="224"/>
      <c r="G31" s="215">
        <f aca="true" t="shared" si="1" ref="G31:G39">IF(C31="",0,1)</f>
        <v>0</v>
      </c>
    </row>
    <row r="32" spans="1:7" ht="16.5">
      <c r="A32" s="200">
        <v>2</v>
      </c>
      <c r="B32" s="225" t="s">
        <v>71</v>
      </c>
      <c r="C32" s="208"/>
      <c r="D32" s="208"/>
      <c r="E32" s="208"/>
      <c r="F32" s="204"/>
      <c r="G32" s="207">
        <f t="shared" si="1"/>
        <v>0</v>
      </c>
    </row>
    <row r="33" spans="1:7" ht="18" thickBot="1">
      <c r="A33" s="201">
        <v>3</v>
      </c>
      <c r="B33" s="211" t="s">
        <v>71</v>
      </c>
      <c r="C33" s="212"/>
      <c r="D33" s="212"/>
      <c r="E33" s="212"/>
      <c r="F33" s="213"/>
      <c r="G33" s="214">
        <f t="shared" si="1"/>
        <v>0</v>
      </c>
    </row>
    <row r="34" spans="1:7" ht="16.5">
      <c r="A34" s="198">
        <v>4</v>
      </c>
      <c r="B34" s="202" t="s">
        <v>72</v>
      </c>
      <c r="C34" s="203"/>
      <c r="D34" s="203"/>
      <c r="E34" s="203"/>
      <c r="F34" s="204"/>
      <c r="G34" s="199">
        <f t="shared" si="1"/>
        <v>0</v>
      </c>
    </row>
    <row r="35" spans="1:7" ht="16.5">
      <c r="A35" s="200">
        <v>5</v>
      </c>
      <c r="B35" s="216" t="s">
        <v>72</v>
      </c>
      <c r="C35" s="226"/>
      <c r="D35" s="208"/>
      <c r="E35" s="208"/>
      <c r="F35" s="204"/>
      <c r="G35" s="207">
        <f t="shared" si="1"/>
        <v>0</v>
      </c>
    </row>
    <row r="36" spans="1:7" ht="18" thickBot="1">
      <c r="A36" s="201">
        <v>6</v>
      </c>
      <c r="B36" s="227" t="s">
        <v>72</v>
      </c>
      <c r="C36" s="228"/>
      <c r="D36" s="212"/>
      <c r="E36" s="212"/>
      <c r="F36" s="213"/>
      <c r="G36" s="214">
        <f t="shared" si="1"/>
        <v>0</v>
      </c>
    </row>
    <row r="37" spans="1:7" ht="16.5">
      <c r="A37" s="221">
        <v>7</v>
      </c>
      <c r="B37" s="202" t="s">
        <v>73</v>
      </c>
      <c r="C37" s="223"/>
      <c r="D37" s="223"/>
      <c r="E37" s="223"/>
      <c r="F37" s="224"/>
      <c r="G37" s="215">
        <f t="shared" si="1"/>
        <v>0</v>
      </c>
    </row>
    <row r="38" spans="1:7" ht="16.5">
      <c r="A38" s="205">
        <v>8</v>
      </c>
      <c r="B38" s="216" t="s">
        <v>73</v>
      </c>
      <c r="C38" s="226"/>
      <c r="D38" s="208"/>
      <c r="E38" s="208"/>
      <c r="F38" s="204"/>
      <c r="G38" s="207">
        <f t="shared" si="1"/>
        <v>0</v>
      </c>
    </row>
    <row r="39" spans="1:7" ht="18" thickBot="1">
      <c r="A39" s="201">
        <v>9</v>
      </c>
      <c r="B39" s="227" t="s">
        <v>73</v>
      </c>
      <c r="C39" s="228"/>
      <c r="D39" s="212"/>
      <c r="E39" s="212"/>
      <c r="F39" s="213"/>
      <c r="G39" s="214">
        <f t="shared" si="1"/>
        <v>0</v>
      </c>
    </row>
    <row r="40" spans="1:7" ht="18" thickBot="1">
      <c r="A40" s="217"/>
      <c r="G40" s="218">
        <f>SUM(G31:G39)</f>
        <v>0</v>
      </c>
    </row>
  </sheetData>
  <sheetProtection password="E75A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7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G47"/>
  <sheetViews>
    <sheetView zoomScalePageLayoutView="0" workbookViewId="0" topLeftCell="A11">
      <selection activeCell="C13" sqref="C13"/>
    </sheetView>
  </sheetViews>
  <sheetFormatPr defaultColWidth="19.28125" defaultRowHeight="12.75"/>
  <cols>
    <col min="1" max="1" width="19.28125" style="114" customWidth="1"/>
    <col min="2" max="2" width="24.140625" style="114" customWidth="1"/>
    <col min="3" max="4" width="19.28125" style="114" customWidth="1"/>
    <col min="5" max="5" width="12.7109375" style="114" customWidth="1"/>
    <col min="6" max="6" width="16.140625" style="186" customWidth="1"/>
    <col min="7" max="7" width="11.8515625" style="114" customWidth="1"/>
    <col min="8" max="16384" width="19.28125" style="114" customWidth="1"/>
  </cols>
  <sheetData>
    <row r="1" ht="18" thickBot="1"/>
    <row r="2" spans="2:6" s="169" customFormat="1" ht="15" customHeight="1" thickBot="1">
      <c r="B2" s="229" t="s">
        <v>13</v>
      </c>
      <c r="C2" s="647">
        <f>'Sólo 1 hůlka C'!C2</f>
        <v>0</v>
      </c>
      <c r="D2" s="648"/>
      <c r="E2" s="648"/>
      <c r="F2" s="649"/>
    </row>
    <row r="3" spans="3:6" ht="16.5">
      <c r="C3" s="115"/>
      <c r="D3" s="115"/>
      <c r="E3" s="115"/>
      <c r="F3" s="188"/>
    </row>
    <row r="4" spans="1:6" ht="18" thickBot="1">
      <c r="A4" s="646"/>
      <c r="B4" s="646"/>
      <c r="C4" s="190"/>
      <c r="D4" s="190"/>
      <c r="E4" s="190"/>
      <c r="F4" s="188"/>
    </row>
    <row r="5" spans="1:7" ht="16.5">
      <c r="A5" s="191" t="s">
        <v>19</v>
      </c>
      <c r="B5" s="192" t="s">
        <v>130</v>
      </c>
      <c r="C5" s="153" t="s">
        <v>16</v>
      </c>
      <c r="D5" s="153" t="s">
        <v>5</v>
      </c>
      <c r="E5" s="153" t="s">
        <v>23</v>
      </c>
      <c r="F5" s="193" t="s">
        <v>7</v>
      </c>
      <c r="G5" s="270" t="s">
        <v>0</v>
      </c>
    </row>
    <row r="6" spans="1:7" ht="18" thickBot="1">
      <c r="A6" s="194"/>
      <c r="B6" s="195"/>
      <c r="C6" s="196" t="s">
        <v>6</v>
      </c>
      <c r="D6" s="219"/>
      <c r="E6" s="219"/>
      <c r="F6" s="220"/>
      <c r="G6" s="271" t="s">
        <v>1</v>
      </c>
    </row>
    <row r="7" spans="1:7" ht="16.5">
      <c r="A7" s="221">
        <v>1</v>
      </c>
      <c r="B7" s="281" t="s">
        <v>66</v>
      </c>
      <c r="C7" s="273"/>
      <c r="D7" s="273"/>
      <c r="E7" s="273"/>
      <c r="F7" s="274"/>
      <c r="G7" s="215">
        <f>IF(C7="",0,1)</f>
        <v>0</v>
      </c>
    </row>
    <row r="8" spans="1:7" ht="16.5">
      <c r="A8" s="200">
        <v>2</v>
      </c>
      <c r="B8" s="275" t="s">
        <v>66</v>
      </c>
      <c r="C8" s="276"/>
      <c r="D8" s="276"/>
      <c r="E8" s="276"/>
      <c r="F8" s="277"/>
      <c r="G8" s="207">
        <f>IF(C8="",0,1)</f>
        <v>0</v>
      </c>
    </row>
    <row r="9" spans="1:7" ht="16.5">
      <c r="A9" s="311">
        <v>3</v>
      </c>
      <c r="B9" s="312" t="s">
        <v>66</v>
      </c>
      <c r="C9" s="313"/>
      <c r="D9" s="313"/>
      <c r="E9" s="313"/>
      <c r="F9" s="314"/>
      <c r="G9" s="315">
        <f>IF(C9="",0,1)</f>
        <v>0</v>
      </c>
    </row>
    <row r="10" spans="1:7" ht="16.5">
      <c r="A10" s="198">
        <v>4</v>
      </c>
      <c r="B10" s="281" t="s">
        <v>66</v>
      </c>
      <c r="C10" s="203"/>
      <c r="D10" s="203"/>
      <c r="E10" s="203"/>
      <c r="F10" s="204"/>
      <c r="G10" s="199">
        <f>IF(C10="",0,1)</f>
        <v>0</v>
      </c>
    </row>
    <row r="11" spans="1:7" ht="16.5">
      <c r="A11" s="200">
        <v>5</v>
      </c>
      <c r="B11" s="275" t="s">
        <v>66</v>
      </c>
      <c r="C11" s="208"/>
      <c r="D11" s="208"/>
      <c r="E11" s="208"/>
      <c r="F11" s="204"/>
      <c r="G11" s="207">
        <f>IF(C11="",0,1)</f>
        <v>0</v>
      </c>
    </row>
    <row r="12" spans="1:7" ht="16.5">
      <c r="A12" s="200">
        <v>6</v>
      </c>
      <c r="B12" s="275" t="s">
        <v>66</v>
      </c>
      <c r="C12" s="208"/>
      <c r="D12" s="208"/>
      <c r="E12" s="208"/>
      <c r="F12" s="204"/>
      <c r="G12" s="207">
        <f aca="true" t="shared" si="0" ref="G12:G37">IF(C12="",0,1)</f>
        <v>0</v>
      </c>
    </row>
    <row r="13" spans="1:7" ht="16.5">
      <c r="A13" s="198">
        <v>7</v>
      </c>
      <c r="B13" s="275" t="s">
        <v>66</v>
      </c>
      <c r="C13" s="208"/>
      <c r="D13" s="208"/>
      <c r="E13" s="208"/>
      <c r="F13" s="204"/>
      <c r="G13" s="207">
        <f t="shared" si="0"/>
        <v>0</v>
      </c>
    </row>
    <row r="14" spans="1:7" ht="16.5">
      <c r="A14" s="200">
        <v>8</v>
      </c>
      <c r="B14" s="281" t="s">
        <v>66</v>
      </c>
      <c r="C14" s="208"/>
      <c r="D14" s="208"/>
      <c r="E14" s="208"/>
      <c r="F14" s="204"/>
      <c r="G14" s="207">
        <f t="shared" si="0"/>
        <v>0</v>
      </c>
    </row>
    <row r="15" spans="1:7" ht="18" thickBot="1">
      <c r="A15" s="201">
        <v>9</v>
      </c>
      <c r="B15" s="281" t="s">
        <v>66</v>
      </c>
      <c r="C15" s="212"/>
      <c r="D15" s="212"/>
      <c r="E15" s="212"/>
      <c r="F15" s="282"/>
      <c r="G15" s="214">
        <f t="shared" si="0"/>
        <v>0</v>
      </c>
    </row>
    <row r="16" spans="1:7" ht="16.5">
      <c r="A16" s="221">
        <v>10</v>
      </c>
      <c r="B16" s="272" t="s">
        <v>67</v>
      </c>
      <c r="C16" s="223"/>
      <c r="D16" s="223"/>
      <c r="E16" s="223"/>
      <c r="F16" s="224"/>
      <c r="G16" s="215">
        <f t="shared" si="0"/>
        <v>0</v>
      </c>
    </row>
    <row r="17" spans="1:7" ht="16.5">
      <c r="A17" s="200">
        <v>11</v>
      </c>
      <c r="B17" s="275" t="s">
        <v>67</v>
      </c>
      <c r="C17" s="208"/>
      <c r="D17" s="208"/>
      <c r="E17" s="208"/>
      <c r="F17" s="204"/>
      <c r="G17" s="207">
        <f t="shared" si="0"/>
        <v>0</v>
      </c>
    </row>
    <row r="18" spans="1:7" ht="16.5">
      <c r="A18" s="200">
        <v>12</v>
      </c>
      <c r="B18" s="275" t="s">
        <v>67</v>
      </c>
      <c r="C18" s="208"/>
      <c r="D18" s="208"/>
      <c r="E18" s="208"/>
      <c r="F18" s="204"/>
      <c r="G18" s="207">
        <f t="shared" si="0"/>
        <v>0</v>
      </c>
    </row>
    <row r="19" spans="1:7" ht="16.5">
      <c r="A19" s="198">
        <v>13</v>
      </c>
      <c r="B19" s="275" t="s">
        <v>67</v>
      </c>
      <c r="C19" s="208"/>
      <c r="D19" s="208"/>
      <c r="E19" s="208"/>
      <c r="F19" s="204"/>
      <c r="G19" s="207">
        <f t="shared" si="0"/>
        <v>0</v>
      </c>
    </row>
    <row r="20" spans="1:7" ht="16.5">
      <c r="A20" s="200">
        <v>14</v>
      </c>
      <c r="B20" s="275" t="s">
        <v>67</v>
      </c>
      <c r="C20" s="208"/>
      <c r="D20" s="208"/>
      <c r="E20" s="208"/>
      <c r="F20" s="204"/>
      <c r="G20" s="207">
        <f t="shared" si="0"/>
        <v>0</v>
      </c>
    </row>
    <row r="21" spans="1:7" ht="18" thickBot="1">
      <c r="A21" s="201">
        <v>15</v>
      </c>
      <c r="B21" s="283" t="s">
        <v>67</v>
      </c>
      <c r="C21" s="212"/>
      <c r="D21" s="212"/>
      <c r="E21" s="212"/>
      <c r="F21" s="282"/>
      <c r="G21" s="214">
        <f t="shared" si="0"/>
        <v>0</v>
      </c>
    </row>
    <row r="22" spans="1:7" ht="16.5">
      <c r="A22" s="221">
        <v>16</v>
      </c>
      <c r="B22" s="272" t="s">
        <v>68</v>
      </c>
      <c r="C22" s="223"/>
      <c r="D22" s="223"/>
      <c r="E22" s="223"/>
      <c r="F22" s="224"/>
      <c r="G22" s="215">
        <f t="shared" si="0"/>
        <v>0</v>
      </c>
    </row>
    <row r="23" spans="1:7" ht="16.5">
      <c r="A23" s="200">
        <v>17</v>
      </c>
      <c r="B23" s="275" t="s">
        <v>68</v>
      </c>
      <c r="C23" s="208"/>
      <c r="D23" s="208"/>
      <c r="E23" s="208"/>
      <c r="F23" s="209"/>
      <c r="G23" s="207">
        <f t="shared" si="0"/>
        <v>0</v>
      </c>
    </row>
    <row r="24" spans="1:7" ht="16.5">
      <c r="A24" s="311">
        <v>18</v>
      </c>
      <c r="B24" s="312" t="s">
        <v>68</v>
      </c>
      <c r="C24" s="316"/>
      <c r="D24" s="316"/>
      <c r="E24" s="316"/>
      <c r="F24" s="317"/>
      <c r="G24" s="315">
        <f t="shared" si="0"/>
        <v>0</v>
      </c>
    </row>
    <row r="25" spans="1:7" ht="16.5">
      <c r="A25" s="318">
        <v>19</v>
      </c>
      <c r="B25" s="319" t="s">
        <v>126</v>
      </c>
      <c r="C25" s="320"/>
      <c r="D25" s="320"/>
      <c r="E25" s="320"/>
      <c r="F25" s="321"/>
      <c r="G25" s="322">
        <f t="shared" si="0"/>
        <v>0</v>
      </c>
    </row>
    <row r="26" spans="1:7" ht="18" thickBot="1">
      <c r="A26" s="323">
        <v>20</v>
      </c>
      <c r="B26" s="324" t="s">
        <v>127</v>
      </c>
      <c r="C26" s="325"/>
      <c r="D26" s="325"/>
      <c r="E26" s="325"/>
      <c r="F26" s="326"/>
      <c r="G26" s="327">
        <f t="shared" si="0"/>
        <v>0</v>
      </c>
    </row>
    <row r="27" spans="1:7" ht="16.5">
      <c r="A27" s="328">
        <v>21</v>
      </c>
      <c r="B27" s="329" t="s">
        <v>69</v>
      </c>
      <c r="C27" s="330"/>
      <c r="D27" s="330"/>
      <c r="E27" s="330"/>
      <c r="F27" s="331"/>
      <c r="G27" s="332">
        <f t="shared" si="0"/>
        <v>0</v>
      </c>
    </row>
    <row r="28" spans="1:7" ht="16.5">
      <c r="A28" s="328">
        <v>22</v>
      </c>
      <c r="B28" s="333" t="s">
        <v>69</v>
      </c>
      <c r="C28" s="334"/>
      <c r="D28" s="334"/>
      <c r="E28" s="334"/>
      <c r="F28" s="335"/>
      <c r="G28" s="336">
        <f t="shared" si="0"/>
        <v>0</v>
      </c>
    </row>
    <row r="29" spans="1:7" ht="16.5">
      <c r="A29" s="328">
        <v>23</v>
      </c>
      <c r="B29" s="333" t="s">
        <v>69</v>
      </c>
      <c r="C29" s="334"/>
      <c r="D29" s="334"/>
      <c r="E29" s="334"/>
      <c r="F29" s="335"/>
      <c r="G29" s="336">
        <f t="shared" si="0"/>
        <v>0</v>
      </c>
    </row>
    <row r="30" spans="1:7" ht="16.5">
      <c r="A30" s="328">
        <v>24</v>
      </c>
      <c r="B30" s="333" t="s">
        <v>69</v>
      </c>
      <c r="C30" s="334"/>
      <c r="D30" s="334"/>
      <c r="E30" s="334"/>
      <c r="F30" s="335"/>
      <c r="G30" s="336">
        <f t="shared" si="0"/>
        <v>0</v>
      </c>
    </row>
    <row r="31" spans="1:7" ht="18" thickBot="1">
      <c r="A31" s="337">
        <v>25</v>
      </c>
      <c r="B31" s="338" t="s">
        <v>69</v>
      </c>
      <c r="C31" s="339"/>
      <c r="D31" s="339"/>
      <c r="E31" s="339"/>
      <c r="F31" s="340"/>
      <c r="G31" s="341">
        <f t="shared" si="0"/>
        <v>0</v>
      </c>
    </row>
    <row r="32" spans="1:7" ht="16.5">
      <c r="A32" s="352">
        <v>26</v>
      </c>
      <c r="B32" s="333" t="s">
        <v>70</v>
      </c>
      <c r="C32" s="342"/>
      <c r="D32" s="342"/>
      <c r="E32" s="342"/>
      <c r="F32" s="343"/>
      <c r="G32" s="349">
        <f t="shared" si="0"/>
        <v>0</v>
      </c>
    </row>
    <row r="33" spans="1:7" ht="16.5">
      <c r="A33" s="353">
        <v>27</v>
      </c>
      <c r="B33" s="344" t="s">
        <v>70</v>
      </c>
      <c r="C33" s="334"/>
      <c r="D33" s="334"/>
      <c r="E33" s="334"/>
      <c r="F33" s="345"/>
      <c r="G33" s="350">
        <f t="shared" si="0"/>
        <v>0</v>
      </c>
    </row>
    <row r="34" spans="1:7" ht="18" thickBot="1">
      <c r="A34" s="337">
        <v>28</v>
      </c>
      <c r="B34" s="346" t="s">
        <v>70</v>
      </c>
      <c r="C34" s="347"/>
      <c r="D34" s="347"/>
      <c r="E34" s="347"/>
      <c r="F34" s="348"/>
      <c r="G34" s="351">
        <f t="shared" si="0"/>
        <v>0</v>
      </c>
    </row>
    <row r="35" spans="1:7" ht="16.5">
      <c r="A35" s="328">
        <v>29</v>
      </c>
      <c r="B35" s="281" t="s">
        <v>74</v>
      </c>
      <c r="C35" s="203"/>
      <c r="D35" s="203"/>
      <c r="E35" s="203"/>
      <c r="F35" s="204"/>
      <c r="G35" s="199">
        <f t="shared" si="0"/>
        <v>0</v>
      </c>
    </row>
    <row r="36" spans="1:7" ht="16.5">
      <c r="A36" s="353">
        <v>30</v>
      </c>
      <c r="B36" s="281" t="s">
        <v>74</v>
      </c>
      <c r="C36" s="208"/>
      <c r="D36" s="208"/>
      <c r="E36" s="208"/>
      <c r="F36" s="204"/>
      <c r="G36" s="207">
        <f t="shared" si="0"/>
        <v>0</v>
      </c>
    </row>
    <row r="37" spans="1:7" ht="18" thickBot="1">
      <c r="A37" s="354">
        <v>31</v>
      </c>
      <c r="B37" s="278" t="s">
        <v>74</v>
      </c>
      <c r="C37" s="212"/>
      <c r="D37" s="212"/>
      <c r="E37" s="212"/>
      <c r="F37" s="213"/>
      <c r="G37" s="214">
        <f t="shared" si="0"/>
        <v>0</v>
      </c>
    </row>
    <row r="38" ht="18" thickBot="1">
      <c r="G38" s="285">
        <f>SUM(G7:G37)</f>
        <v>0</v>
      </c>
    </row>
    <row r="39" spans="1:7" ht="16.5">
      <c r="A39" s="191" t="s">
        <v>19</v>
      </c>
      <c r="B39" s="192" t="s">
        <v>131</v>
      </c>
      <c r="C39" s="153" t="s">
        <v>16</v>
      </c>
      <c r="D39" s="153" t="s">
        <v>5</v>
      </c>
      <c r="E39" s="153" t="s">
        <v>23</v>
      </c>
      <c r="F39" s="193" t="s">
        <v>7</v>
      </c>
      <c r="G39" s="270" t="s">
        <v>8</v>
      </c>
    </row>
    <row r="40" spans="1:7" ht="18" thickBot="1">
      <c r="A40" s="194"/>
      <c r="B40" s="195"/>
      <c r="C40" s="196" t="s">
        <v>6</v>
      </c>
      <c r="D40" s="219"/>
      <c r="E40" s="219"/>
      <c r="F40" s="220"/>
      <c r="G40" s="271" t="s">
        <v>1</v>
      </c>
    </row>
    <row r="41" spans="1:7" ht="16.5">
      <c r="A41" s="221">
        <v>1</v>
      </c>
      <c r="B41" s="272" t="s">
        <v>71</v>
      </c>
      <c r="C41" s="223"/>
      <c r="D41" s="223"/>
      <c r="E41" s="223"/>
      <c r="F41" s="224"/>
      <c r="G41" s="215">
        <f aca="true" t="shared" si="1" ref="G41:G46">IF(C41="",0,1)</f>
        <v>0</v>
      </c>
    </row>
    <row r="42" spans="1:7" ht="18" thickBot="1">
      <c r="A42" s="201">
        <v>2</v>
      </c>
      <c r="B42" s="278" t="s">
        <v>71</v>
      </c>
      <c r="C42" s="212"/>
      <c r="D42" s="212"/>
      <c r="E42" s="212"/>
      <c r="F42" s="213"/>
      <c r="G42" s="214">
        <f t="shared" si="1"/>
        <v>0</v>
      </c>
    </row>
    <row r="43" spans="1:7" ht="16.5">
      <c r="A43" s="198">
        <v>3</v>
      </c>
      <c r="B43" s="272" t="s">
        <v>72</v>
      </c>
      <c r="C43" s="203"/>
      <c r="D43" s="203"/>
      <c r="E43" s="203"/>
      <c r="F43" s="204"/>
      <c r="G43" s="199">
        <f t="shared" si="1"/>
        <v>0</v>
      </c>
    </row>
    <row r="44" spans="1:7" ht="18" thickBot="1">
      <c r="A44" s="201">
        <v>4</v>
      </c>
      <c r="B44" s="278" t="s">
        <v>72</v>
      </c>
      <c r="C44" s="208"/>
      <c r="D44" s="208"/>
      <c r="E44" s="208"/>
      <c r="F44" s="204"/>
      <c r="G44" s="207">
        <f t="shared" si="1"/>
        <v>0</v>
      </c>
    </row>
    <row r="45" spans="1:7" ht="16.5">
      <c r="A45" s="198">
        <v>5</v>
      </c>
      <c r="B45" s="281" t="s">
        <v>73</v>
      </c>
      <c r="C45" s="223"/>
      <c r="D45" s="223"/>
      <c r="E45" s="223"/>
      <c r="F45" s="224"/>
      <c r="G45" s="215">
        <f t="shared" si="1"/>
        <v>0</v>
      </c>
    </row>
    <row r="46" spans="1:7" ht="18" thickBot="1">
      <c r="A46" s="201">
        <v>6</v>
      </c>
      <c r="B46" s="288" t="s">
        <v>73</v>
      </c>
      <c r="C46" s="212"/>
      <c r="D46" s="212"/>
      <c r="E46" s="212"/>
      <c r="F46" s="213"/>
      <c r="G46" s="214">
        <f t="shared" si="1"/>
        <v>0</v>
      </c>
    </row>
    <row r="47" ht="18" thickBot="1">
      <c r="G47" s="285">
        <f>SUM(G41:G46)</f>
        <v>0</v>
      </c>
    </row>
  </sheetData>
  <sheetProtection password="E75A" sheet="1" selectLockedCells="1"/>
  <mergeCells count="2">
    <mergeCell ref="A4:B4"/>
    <mergeCell ref="C2:F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"/>
  <sheetViews>
    <sheetView zoomScalePageLayoutView="0" workbookViewId="0" topLeftCell="A1">
      <selection activeCell="D20" sqref="D20"/>
    </sheetView>
  </sheetViews>
  <sheetFormatPr defaultColWidth="8.8515625" defaultRowHeight="12.75"/>
  <cols>
    <col min="1" max="1" width="6.28125" style="114" customWidth="1"/>
    <col min="2" max="2" width="24.28125" style="114" customWidth="1"/>
    <col min="3" max="3" width="29.00390625" style="114" customWidth="1"/>
    <col min="4" max="4" width="20.421875" style="114" customWidth="1"/>
    <col min="5" max="5" width="11.7109375" style="114" customWidth="1"/>
    <col min="6" max="7" width="14.7109375" style="186" customWidth="1"/>
    <col min="8" max="8" width="19.28125" style="114" customWidth="1"/>
    <col min="9" max="9" width="11.140625" style="114" bestFit="1" customWidth="1"/>
    <col min="10" max="11" width="14.8515625" style="186" customWidth="1"/>
    <col min="12" max="12" width="11.421875" style="114" customWidth="1"/>
    <col min="13" max="13" width="10.28125" style="114" customWidth="1"/>
    <col min="14" max="16384" width="8.8515625" style="114" customWidth="1"/>
  </cols>
  <sheetData>
    <row r="1" spans="6:11" ht="18" thickBot="1">
      <c r="F1" s="114"/>
      <c r="G1" s="114"/>
      <c r="H1" s="186"/>
      <c r="J1" s="114"/>
      <c r="K1" s="114"/>
    </row>
    <row r="2" spans="2:8" s="169" customFormat="1" ht="15" customHeight="1" thickBot="1">
      <c r="B2" s="415" t="s">
        <v>13</v>
      </c>
      <c r="C2" s="657">
        <f>'Sólo 1 hůlka C'!C2</f>
        <v>0</v>
      </c>
      <c r="D2" s="658"/>
      <c r="E2" s="658"/>
      <c r="F2" s="658"/>
      <c r="G2" s="659"/>
      <c r="H2" s="291"/>
    </row>
    <row r="3" spans="3:11" ht="16.5">
      <c r="C3" s="115"/>
      <c r="D3" s="115"/>
      <c r="E3" s="115"/>
      <c r="F3" s="115" t="s">
        <v>102</v>
      </c>
      <c r="G3" s="115"/>
      <c r="H3" s="188"/>
      <c r="J3" s="114"/>
      <c r="K3" s="114"/>
    </row>
    <row r="4" spans="2:11" ht="18" thickBot="1">
      <c r="B4" s="121"/>
      <c r="C4" s="190"/>
      <c r="D4" s="190"/>
      <c r="E4" s="115"/>
      <c r="F4" s="115" t="s">
        <v>21</v>
      </c>
      <c r="G4" s="115"/>
      <c r="H4" s="355"/>
      <c r="J4" s="356"/>
      <c r="K4" s="356"/>
    </row>
    <row r="5" spans="2:11" ht="18" thickBot="1">
      <c r="B5" s="121"/>
      <c r="D5" s="654">
        <v>1</v>
      </c>
      <c r="E5" s="655"/>
      <c r="F5" s="655"/>
      <c r="G5" s="358"/>
      <c r="H5" s="656">
        <v>2</v>
      </c>
      <c r="I5" s="656"/>
      <c r="J5" s="656"/>
      <c r="K5" s="358"/>
    </row>
    <row r="6" spans="1:12" ht="16.5">
      <c r="A6" s="359" t="s">
        <v>19</v>
      </c>
      <c r="B6" s="192" t="s">
        <v>89</v>
      </c>
      <c r="C6" s="360"/>
      <c r="D6" s="361" t="s">
        <v>16</v>
      </c>
      <c r="E6" s="362" t="s">
        <v>5</v>
      </c>
      <c r="F6" s="363" t="s">
        <v>7</v>
      </c>
      <c r="G6" s="364" t="s">
        <v>100</v>
      </c>
      <c r="H6" s="361" t="s">
        <v>16</v>
      </c>
      <c r="I6" s="365" t="s">
        <v>5</v>
      </c>
      <c r="J6" s="366" t="s">
        <v>7</v>
      </c>
      <c r="K6" s="367" t="s">
        <v>100</v>
      </c>
      <c r="L6" s="360" t="s">
        <v>0</v>
      </c>
    </row>
    <row r="7" spans="1:12" ht="18" thickBot="1">
      <c r="A7" s="368"/>
      <c r="B7" s="189"/>
      <c r="C7" s="369"/>
      <c r="D7" s="156" t="s">
        <v>6</v>
      </c>
      <c r="E7" s="370"/>
      <c r="F7" s="371"/>
      <c r="G7" s="372"/>
      <c r="H7" s="156" t="s">
        <v>6</v>
      </c>
      <c r="I7" s="373"/>
      <c r="J7" s="374"/>
      <c r="K7" s="375"/>
      <c r="L7" s="417" t="s">
        <v>1</v>
      </c>
    </row>
    <row r="8" spans="1:12" ht="16.5">
      <c r="A8" s="221">
        <v>1</v>
      </c>
      <c r="B8" s="376" t="s">
        <v>94</v>
      </c>
      <c r="C8" s="377" t="str">
        <f>_xlfn.CONCAT(D8," ",H8)</f>
        <v> </v>
      </c>
      <c r="D8" s="378"/>
      <c r="E8" s="378"/>
      <c r="F8" s="379"/>
      <c r="G8" s="380"/>
      <c r="H8" s="381"/>
      <c r="I8" s="382"/>
      <c r="J8" s="383"/>
      <c r="K8" s="379"/>
      <c r="L8" s="418">
        <f>IF(D8="",0,2)</f>
        <v>0</v>
      </c>
    </row>
    <row r="9" spans="1:12" ht="18" thickBot="1">
      <c r="A9" s="201">
        <v>2</v>
      </c>
      <c r="B9" s="384" t="s">
        <v>94</v>
      </c>
      <c r="C9" s="385" t="str">
        <f aca="true" t="shared" si="0" ref="C9:C25">_xlfn.CONCAT(D9," ",H9)</f>
        <v> </v>
      </c>
      <c r="D9" s="386"/>
      <c r="E9" s="386"/>
      <c r="F9" s="387"/>
      <c r="G9" s="388"/>
      <c r="H9" s="386"/>
      <c r="I9" s="389"/>
      <c r="J9" s="390"/>
      <c r="K9" s="387"/>
      <c r="L9" s="420">
        <f aca="true" t="shared" si="1" ref="L9:L25">IF(D9="",0,2)</f>
        <v>0</v>
      </c>
    </row>
    <row r="10" spans="1:12" ht="16.5">
      <c r="A10" s="200">
        <v>3</v>
      </c>
      <c r="B10" s="391" t="s">
        <v>75</v>
      </c>
      <c r="C10" s="392" t="str">
        <f t="shared" si="0"/>
        <v> </v>
      </c>
      <c r="D10" s="393"/>
      <c r="E10" s="393"/>
      <c r="F10" s="394"/>
      <c r="G10" s="395"/>
      <c r="H10" s="393"/>
      <c r="I10" s="396"/>
      <c r="J10" s="397"/>
      <c r="K10" s="394"/>
      <c r="L10" s="421">
        <f t="shared" si="1"/>
        <v>0</v>
      </c>
    </row>
    <row r="11" spans="1:12" ht="16.5">
      <c r="A11" s="200">
        <v>4</v>
      </c>
      <c r="B11" s="391" t="s">
        <v>75</v>
      </c>
      <c r="C11" s="392" t="str">
        <f t="shared" si="0"/>
        <v> </v>
      </c>
      <c r="D11" s="393"/>
      <c r="E11" s="393"/>
      <c r="F11" s="394"/>
      <c r="G11" s="395"/>
      <c r="H11" s="393"/>
      <c r="I11" s="396"/>
      <c r="J11" s="397"/>
      <c r="K11" s="394"/>
      <c r="L11" s="419">
        <f t="shared" si="1"/>
        <v>0</v>
      </c>
    </row>
    <row r="12" spans="1:12" ht="16.5">
      <c r="A12" s="200">
        <v>5</v>
      </c>
      <c r="B12" s="391" t="s">
        <v>75</v>
      </c>
      <c r="C12" s="392" t="str">
        <f t="shared" si="0"/>
        <v> </v>
      </c>
      <c r="D12" s="393"/>
      <c r="E12" s="393"/>
      <c r="F12" s="394"/>
      <c r="G12" s="395"/>
      <c r="H12" s="393"/>
      <c r="I12" s="396"/>
      <c r="J12" s="397"/>
      <c r="K12" s="394"/>
      <c r="L12" s="419">
        <f t="shared" si="1"/>
        <v>0</v>
      </c>
    </row>
    <row r="13" spans="1:12" ht="18" thickBot="1">
      <c r="A13" s="201">
        <v>6</v>
      </c>
      <c r="B13" s="398" t="s">
        <v>75</v>
      </c>
      <c r="C13" s="385" t="str">
        <f t="shared" si="0"/>
        <v> </v>
      </c>
      <c r="D13" s="386"/>
      <c r="E13" s="386"/>
      <c r="F13" s="399"/>
      <c r="G13" s="380"/>
      <c r="H13" s="400"/>
      <c r="I13" s="401"/>
      <c r="J13" s="402"/>
      <c r="K13" s="379"/>
      <c r="L13" s="420">
        <f t="shared" si="1"/>
        <v>0</v>
      </c>
    </row>
    <row r="14" spans="1:12" ht="16.5">
      <c r="A14" s="221">
        <v>7</v>
      </c>
      <c r="B14" s="376" t="s">
        <v>76</v>
      </c>
      <c r="C14" s="377" t="str">
        <f t="shared" si="0"/>
        <v> </v>
      </c>
      <c r="D14" s="403"/>
      <c r="E14" s="403"/>
      <c r="F14" s="404"/>
      <c r="G14" s="405"/>
      <c r="H14" s="406"/>
      <c r="I14" s="407"/>
      <c r="J14" s="408"/>
      <c r="K14" s="404"/>
      <c r="L14" s="421">
        <f t="shared" si="1"/>
        <v>0</v>
      </c>
    </row>
    <row r="15" spans="1:12" ht="16.5">
      <c r="A15" s="200">
        <v>8</v>
      </c>
      <c r="B15" s="391" t="s">
        <v>76</v>
      </c>
      <c r="C15" s="392" t="str">
        <f t="shared" si="0"/>
        <v> </v>
      </c>
      <c r="D15" s="393"/>
      <c r="E15" s="393"/>
      <c r="F15" s="394"/>
      <c r="G15" s="395"/>
      <c r="H15" s="393"/>
      <c r="I15" s="396"/>
      <c r="J15" s="397"/>
      <c r="K15" s="394"/>
      <c r="L15" s="419">
        <f t="shared" si="1"/>
        <v>0</v>
      </c>
    </row>
    <row r="16" spans="1:12" ht="18" thickBot="1">
      <c r="A16" s="201">
        <v>9</v>
      </c>
      <c r="B16" s="384" t="s">
        <v>76</v>
      </c>
      <c r="C16" s="385" t="str">
        <f t="shared" si="0"/>
        <v> </v>
      </c>
      <c r="D16" s="386"/>
      <c r="E16" s="386"/>
      <c r="F16" s="387"/>
      <c r="G16" s="388"/>
      <c r="H16" s="386"/>
      <c r="I16" s="389"/>
      <c r="J16" s="390"/>
      <c r="K16" s="387"/>
      <c r="L16" s="420">
        <f t="shared" si="1"/>
        <v>0</v>
      </c>
    </row>
    <row r="17" spans="1:12" ht="16.5">
      <c r="A17" s="198">
        <v>10</v>
      </c>
      <c r="B17" s="398" t="s">
        <v>104</v>
      </c>
      <c r="C17" s="409" t="str">
        <f t="shared" si="0"/>
        <v> </v>
      </c>
      <c r="D17" s="378"/>
      <c r="E17" s="378"/>
      <c r="F17" s="399"/>
      <c r="G17" s="410"/>
      <c r="H17" s="378"/>
      <c r="I17" s="411"/>
      <c r="J17" s="402"/>
      <c r="K17" s="399"/>
      <c r="L17" s="421">
        <f t="shared" si="1"/>
        <v>0</v>
      </c>
    </row>
    <row r="18" spans="1:12" ht="16.5">
      <c r="A18" s="200">
        <v>11</v>
      </c>
      <c r="B18" s="391" t="s">
        <v>104</v>
      </c>
      <c r="C18" s="392" t="str">
        <f t="shared" si="0"/>
        <v> </v>
      </c>
      <c r="D18" s="393"/>
      <c r="E18" s="393"/>
      <c r="F18" s="394"/>
      <c r="G18" s="395"/>
      <c r="H18" s="393"/>
      <c r="I18" s="396"/>
      <c r="J18" s="397"/>
      <c r="K18" s="394"/>
      <c r="L18" s="419">
        <f t="shared" si="1"/>
        <v>0</v>
      </c>
    </row>
    <row r="19" spans="1:16" ht="18" thickBot="1">
      <c r="A19" s="201">
        <v>12</v>
      </c>
      <c r="B19" s="398" t="s">
        <v>104</v>
      </c>
      <c r="C19" s="385" t="str">
        <f t="shared" si="0"/>
        <v> </v>
      </c>
      <c r="D19" s="386"/>
      <c r="E19" s="386"/>
      <c r="F19" s="399"/>
      <c r="G19" s="380"/>
      <c r="H19" s="400"/>
      <c r="I19" s="401"/>
      <c r="J19" s="402"/>
      <c r="K19" s="379"/>
      <c r="L19" s="420">
        <f t="shared" si="1"/>
        <v>0</v>
      </c>
      <c r="O19" s="289"/>
      <c r="P19" s="289"/>
    </row>
    <row r="20" spans="1:12" ht="16.5">
      <c r="A20" s="221">
        <v>13</v>
      </c>
      <c r="B20" s="376" t="s">
        <v>105</v>
      </c>
      <c r="C20" s="377" t="str">
        <f t="shared" si="0"/>
        <v> </v>
      </c>
      <c r="D20" s="403"/>
      <c r="E20" s="403"/>
      <c r="F20" s="404"/>
      <c r="G20" s="405"/>
      <c r="H20" s="406"/>
      <c r="I20" s="407"/>
      <c r="J20" s="408"/>
      <c r="K20" s="404"/>
      <c r="L20" s="421">
        <f t="shared" si="1"/>
        <v>0</v>
      </c>
    </row>
    <row r="21" spans="1:12" ht="16.5">
      <c r="A21" s="200">
        <v>14</v>
      </c>
      <c r="B21" s="391" t="s">
        <v>105</v>
      </c>
      <c r="C21" s="392" t="str">
        <f t="shared" si="0"/>
        <v> </v>
      </c>
      <c r="D21" s="393"/>
      <c r="E21" s="393"/>
      <c r="F21" s="394"/>
      <c r="G21" s="395"/>
      <c r="H21" s="393"/>
      <c r="I21" s="396"/>
      <c r="J21" s="397"/>
      <c r="K21" s="394"/>
      <c r="L21" s="419">
        <f t="shared" si="1"/>
        <v>0</v>
      </c>
    </row>
    <row r="22" spans="1:12" ht="18" thickBot="1">
      <c r="A22" s="201">
        <v>15</v>
      </c>
      <c r="B22" s="384" t="s">
        <v>105</v>
      </c>
      <c r="C22" s="385" t="str">
        <f t="shared" si="0"/>
        <v> </v>
      </c>
      <c r="D22" s="386"/>
      <c r="E22" s="386"/>
      <c r="F22" s="387"/>
      <c r="G22" s="388"/>
      <c r="H22" s="386"/>
      <c r="I22" s="389"/>
      <c r="J22" s="390"/>
      <c r="K22" s="387"/>
      <c r="L22" s="420">
        <f t="shared" si="1"/>
        <v>0</v>
      </c>
    </row>
    <row r="23" spans="1:12" ht="16.5">
      <c r="A23" s="198">
        <v>16</v>
      </c>
      <c r="B23" s="398" t="s">
        <v>77</v>
      </c>
      <c r="C23" s="412" t="str">
        <f t="shared" si="0"/>
        <v> </v>
      </c>
      <c r="D23" s="378"/>
      <c r="E23" s="378"/>
      <c r="F23" s="399"/>
      <c r="G23" s="410"/>
      <c r="H23" s="378"/>
      <c r="I23" s="411"/>
      <c r="J23" s="402"/>
      <c r="K23" s="399"/>
      <c r="L23" s="421">
        <f t="shared" si="1"/>
        <v>0</v>
      </c>
    </row>
    <row r="24" spans="1:12" ht="16.5">
      <c r="A24" s="200">
        <v>17</v>
      </c>
      <c r="B24" s="391" t="s">
        <v>77</v>
      </c>
      <c r="C24" s="392" t="str">
        <f t="shared" si="0"/>
        <v> </v>
      </c>
      <c r="D24" s="393"/>
      <c r="E24" s="393"/>
      <c r="F24" s="394"/>
      <c r="G24" s="395"/>
      <c r="H24" s="393"/>
      <c r="I24" s="396"/>
      <c r="J24" s="397"/>
      <c r="K24" s="394"/>
      <c r="L24" s="419">
        <f t="shared" si="1"/>
        <v>0</v>
      </c>
    </row>
    <row r="25" spans="1:12" ht="18" thickBot="1">
      <c r="A25" s="201">
        <v>18</v>
      </c>
      <c r="B25" s="384" t="s">
        <v>77</v>
      </c>
      <c r="C25" s="385" t="str">
        <f t="shared" si="0"/>
        <v> </v>
      </c>
      <c r="D25" s="386"/>
      <c r="E25" s="386"/>
      <c r="F25" s="387"/>
      <c r="G25" s="413"/>
      <c r="H25" s="386"/>
      <c r="I25" s="389"/>
      <c r="J25" s="390"/>
      <c r="K25" s="416"/>
      <c r="L25" s="420">
        <f t="shared" si="1"/>
        <v>0</v>
      </c>
    </row>
    <row r="26" ht="18" thickBot="1">
      <c r="L26" s="414">
        <f>SUM(L8:L25)</f>
        <v>0</v>
      </c>
    </row>
  </sheetData>
  <sheetProtection password="E75A" sheet="1" selectLockedCells="1"/>
  <mergeCells count="3">
    <mergeCell ref="D5:F5"/>
    <mergeCell ref="H5:J5"/>
    <mergeCell ref="C2:G2"/>
  </mergeCells>
  <printOptions/>
  <pageMargins left="0.7" right="0.7" top="0.75" bottom="0.75" header="0.3" footer="0.3"/>
  <pageSetup horizontalDpi="600" verticalDpi="600" orientation="portrait" scale="4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41"/>
  <sheetViews>
    <sheetView zoomScalePageLayoutView="0" workbookViewId="0" topLeftCell="A1">
      <selection activeCell="D22" sqref="D22"/>
    </sheetView>
  </sheetViews>
  <sheetFormatPr defaultColWidth="8.8515625" defaultRowHeight="12.75"/>
  <cols>
    <col min="1" max="1" width="6.28125" style="114" customWidth="1"/>
    <col min="2" max="2" width="24.28125" style="114" customWidth="1"/>
    <col min="3" max="3" width="27.421875" style="114" customWidth="1"/>
    <col min="4" max="4" width="19.140625" style="114" customWidth="1"/>
    <col min="5" max="5" width="11.7109375" style="114" customWidth="1"/>
    <col min="6" max="6" width="15.00390625" style="186" customWidth="1"/>
    <col min="7" max="7" width="14.7109375" style="186" customWidth="1"/>
    <col min="8" max="8" width="19.00390625" style="114" customWidth="1"/>
    <col min="9" max="9" width="11.140625" style="114" bestFit="1" customWidth="1"/>
    <col min="10" max="10" width="15.28125" style="186" customWidth="1"/>
    <col min="11" max="11" width="11.7109375" style="114" customWidth="1"/>
    <col min="12" max="12" width="12.00390625" style="114" customWidth="1"/>
    <col min="13" max="13" width="7.28125" style="114" customWidth="1"/>
    <col min="14" max="16384" width="8.8515625" style="114" customWidth="1"/>
  </cols>
  <sheetData>
    <row r="1" spans="6:10" ht="18" thickBot="1">
      <c r="F1" s="114"/>
      <c r="G1" s="114"/>
      <c r="H1" s="186"/>
      <c r="J1" s="114"/>
    </row>
    <row r="2" spans="2:8" s="169" customFormat="1" ht="15" customHeight="1" thickBot="1">
      <c r="B2" s="415" t="s">
        <v>13</v>
      </c>
      <c r="C2" s="661">
        <f>'Sólo 1 hůlka C'!C2</f>
        <v>0</v>
      </c>
      <c r="D2" s="662"/>
      <c r="E2" s="662"/>
      <c r="F2" s="662"/>
      <c r="G2" s="450"/>
      <c r="H2" s="291"/>
    </row>
    <row r="3" spans="3:10" ht="16.5">
      <c r="C3" s="115"/>
      <c r="D3" s="115"/>
      <c r="E3" s="115"/>
      <c r="F3" s="115" t="s">
        <v>102</v>
      </c>
      <c r="G3" s="115"/>
      <c r="H3" s="188"/>
      <c r="J3" s="114"/>
    </row>
    <row r="4" spans="2:10" ht="18" thickBot="1">
      <c r="B4" s="121"/>
      <c r="C4" s="190"/>
      <c r="D4" s="190"/>
      <c r="E4" s="115"/>
      <c r="F4" s="115" t="s">
        <v>21</v>
      </c>
      <c r="G4" s="115"/>
      <c r="H4" s="355"/>
      <c r="J4" s="356"/>
    </row>
    <row r="5" spans="2:11" ht="18" thickBot="1">
      <c r="B5" s="121"/>
      <c r="D5" s="654">
        <v>1</v>
      </c>
      <c r="E5" s="655"/>
      <c r="F5" s="655"/>
      <c r="G5" s="358"/>
      <c r="H5" s="656">
        <v>2</v>
      </c>
      <c r="I5" s="656"/>
      <c r="J5" s="660"/>
      <c r="K5" s="358"/>
    </row>
    <row r="6" spans="1:12" ht="16.5">
      <c r="A6" s="359" t="s">
        <v>19</v>
      </c>
      <c r="B6" s="192" t="s">
        <v>111</v>
      </c>
      <c r="C6" s="422"/>
      <c r="D6" s="361" t="s">
        <v>16</v>
      </c>
      <c r="E6" s="362" t="s">
        <v>5</v>
      </c>
      <c r="F6" s="363" t="s">
        <v>7</v>
      </c>
      <c r="G6" s="423" t="s">
        <v>100</v>
      </c>
      <c r="H6" s="424" t="s">
        <v>16</v>
      </c>
      <c r="I6" s="362" t="s">
        <v>5</v>
      </c>
      <c r="J6" s="425" t="s">
        <v>7</v>
      </c>
      <c r="K6" s="423" t="s">
        <v>100</v>
      </c>
      <c r="L6" s="360" t="s">
        <v>0</v>
      </c>
    </row>
    <row r="7" spans="1:12" ht="18" thickBot="1">
      <c r="A7" s="368"/>
      <c r="B7" s="189"/>
      <c r="C7" s="426"/>
      <c r="D7" s="156" t="s">
        <v>6</v>
      </c>
      <c r="E7" s="370"/>
      <c r="F7" s="371"/>
      <c r="G7" s="427"/>
      <c r="H7" s="428" t="s">
        <v>6</v>
      </c>
      <c r="I7" s="429"/>
      <c r="J7" s="430"/>
      <c r="K7" s="427"/>
      <c r="L7" s="417" t="s">
        <v>1</v>
      </c>
    </row>
    <row r="8" spans="1:12" ht="16.5">
      <c r="A8" s="221">
        <v>1</v>
      </c>
      <c r="B8" s="431" t="s">
        <v>94</v>
      </c>
      <c r="C8" s="432" t="str">
        <f>_xlfn.CONCAT('Rytmické taneční duo C'!D8," ",H8)</f>
        <v> </v>
      </c>
      <c r="D8" s="378"/>
      <c r="E8" s="378"/>
      <c r="F8" s="379"/>
      <c r="G8" s="433"/>
      <c r="H8" s="382"/>
      <c r="I8" s="406"/>
      <c r="J8" s="434"/>
      <c r="K8" s="380"/>
      <c r="L8" s="418">
        <f>IF(D8="",0,2)</f>
        <v>0</v>
      </c>
    </row>
    <row r="9" spans="1:12" ht="18" thickBot="1">
      <c r="A9" s="201">
        <v>2</v>
      </c>
      <c r="B9" s="435" t="s">
        <v>94</v>
      </c>
      <c r="C9" s="436" t="str">
        <f>_xlfn.CONCAT('Rytmické taneční duo C'!D9," ",H9)</f>
        <v> </v>
      </c>
      <c r="D9" s="386"/>
      <c r="E9" s="386"/>
      <c r="F9" s="387"/>
      <c r="G9" s="437"/>
      <c r="H9" s="389"/>
      <c r="I9" s="386"/>
      <c r="J9" s="438"/>
      <c r="K9" s="388"/>
      <c r="L9" s="420">
        <f aca="true" t="shared" si="0" ref="L9:L25">IF(D9="",0,2)</f>
        <v>0</v>
      </c>
    </row>
    <row r="10" spans="1:12" ht="16.5">
      <c r="A10" s="200">
        <v>3</v>
      </c>
      <c r="B10" s="439" t="s">
        <v>75</v>
      </c>
      <c r="C10" s="432" t="str">
        <f>_xlfn.CONCAT('Rytmické taneční duo C'!D10," ",H10)</f>
        <v> </v>
      </c>
      <c r="D10" s="393"/>
      <c r="E10" s="393"/>
      <c r="F10" s="394"/>
      <c r="G10" s="440"/>
      <c r="H10" s="396"/>
      <c r="I10" s="393"/>
      <c r="J10" s="441"/>
      <c r="K10" s="395"/>
      <c r="L10" s="421">
        <f t="shared" si="0"/>
        <v>0</v>
      </c>
    </row>
    <row r="11" spans="1:12" ht="16.5">
      <c r="A11" s="200">
        <v>4</v>
      </c>
      <c r="B11" s="439" t="s">
        <v>75</v>
      </c>
      <c r="C11" s="442" t="str">
        <f>_xlfn.CONCAT('Rytmické taneční duo C'!D11," ",H11)</f>
        <v> </v>
      </c>
      <c r="D11" s="393"/>
      <c r="E11" s="393"/>
      <c r="F11" s="394"/>
      <c r="G11" s="440"/>
      <c r="H11" s="396"/>
      <c r="I11" s="393"/>
      <c r="J11" s="441"/>
      <c r="K11" s="395"/>
      <c r="L11" s="419">
        <f t="shared" si="0"/>
        <v>0</v>
      </c>
    </row>
    <row r="12" spans="1:12" ht="16.5">
      <c r="A12" s="200">
        <v>5</v>
      </c>
      <c r="B12" s="439" t="s">
        <v>75</v>
      </c>
      <c r="C12" s="442" t="str">
        <f>_xlfn.CONCAT('Rytmické taneční duo C'!D12," ",H12)</f>
        <v> </v>
      </c>
      <c r="D12" s="393"/>
      <c r="E12" s="393"/>
      <c r="F12" s="394"/>
      <c r="G12" s="440"/>
      <c r="H12" s="396"/>
      <c r="I12" s="393"/>
      <c r="J12" s="441"/>
      <c r="K12" s="395"/>
      <c r="L12" s="419">
        <f t="shared" si="0"/>
        <v>0</v>
      </c>
    </row>
    <row r="13" spans="1:12" ht="18" thickBot="1">
      <c r="A13" s="201">
        <v>6</v>
      </c>
      <c r="B13" s="443" t="s">
        <v>75</v>
      </c>
      <c r="C13" s="436" t="str">
        <f>_xlfn.CONCAT('Rytmické taneční duo C'!D13," ",H13)</f>
        <v> </v>
      </c>
      <c r="D13" s="386"/>
      <c r="E13" s="386"/>
      <c r="F13" s="399"/>
      <c r="G13" s="433"/>
      <c r="H13" s="401"/>
      <c r="I13" s="400"/>
      <c r="J13" s="444"/>
      <c r="K13" s="380"/>
      <c r="L13" s="420">
        <f t="shared" si="0"/>
        <v>0</v>
      </c>
    </row>
    <row r="14" spans="1:12" ht="16.5">
      <c r="A14" s="221">
        <v>7</v>
      </c>
      <c r="B14" s="431" t="s">
        <v>76</v>
      </c>
      <c r="C14" s="432" t="str">
        <f>_xlfn.CONCAT('Rytmické taneční duo C'!D14," ",H14)</f>
        <v> </v>
      </c>
      <c r="D14" s="403"/>
      <c r="E14" s="403"/>
      <c r="F14" s="404"/>
      <c r="G14" s="445"/>
      <c r="H14" s="407"/>
      <c r="I14" s="406"/>
      <c r="J14" s="446"/>
      <c r="K14" s="451"/>
      <c r="L14" s="421">
        <f t="shared" si="0"/>
        <v>0</v>
      </c>
    </row>
    <row r="15" spans="1:12" ht="16.5">
      <c r="A15" s="200">
        <v>8</v>
      </c>
      <c r="B15" s="439" t="s">
        <v>76</v>
      </c>
      <c r="C15" s="442" t="str">
        <f>_xlfn.CONCAT('Rytmické taneční duo C'!D15," ",H15)</f>
        <v> </v>
      </c>
      <c r="D15" s="393"/>
      <c r="E15" s="393"/>
      <c r="F15" s="394"/>
      <c r="G15" s="440"/>
      <c r="H15" s="396"/>
      <c r="I15" s="393"/>
      <c r="J15" s="441"/>
      <c r="K15" s="452"/>
      <c r="L15" s="419">
        <f t="shared" si="0"/>
        <v>0</v>
      </c>
    </row>
    <row r="16" spans="1:12" ht="18" thickBot="1">
      <c r="A16" s="201">
        <v>9</v>
      </c>
      <c r="B16" s="435" t="s">
        <v>76</v>
      </c>
      <c r="C16" s="436" t="str">
        <f>_xlfn.CONCAT('Rytmické taneční duo C'!D16," ",H16)</f>
        <v> </v>
      </c>
      <c r="D16" s="386"/>
      <c r="E16" s="386"/>
      <c r="F16" s="387"/>
      <c r="G16" s="437"/>
      <c r="H16" s="389"/>
      <c r="I16" s="386"/>
      <c r="J16" s="438"/>
      <c r="K16" s="453"/>
      <c r="L16" s="420">
        <f t="shared" si="0"/>
        <v>0</v>
      </c>
    </row>
    <row r="17" spans="1:12" ht="16.5">
      <c r="A17" s="198">
        <v>10</v>
      </c>
      <c r="B17" s="443" t="s">
        <v>104</v>
      </c>
      <c r="C17" s="432" t="str">
        <f aca="true" t="shared" si="1" ref="C17:C22">_xlfn.CONCAT(D17," ",H17)</f>
        <v> </v>
      </c>
      <c r="D17" s="378"/>
      <c r="E17" s="378"/>
      <c r="F17" s="399"/>
      <c r="G17" s="447"/>
      <c r="H17" s="411"/>
      <c r="I17" s="378"/>
      <c r="J17" s="444"/>
      <c r="K17" s="454"/>
      <c r="L17" s="421">
        <f t="shared" si="0"/>
        <v>0</v>
      </c>
    </row>
    <row r="18" spans="1:12" ht="16.5">
      <c r="A18" s="200">
        <v>11</v>
      </c>
      <c r="B18" s="439" t="s">
        <v>104</v>
      </c>
      <c r="C18" s="442" t="str">
        <f t="shared" si="1"/>
        <v> </v>
      </c>
      <c r="D18" s="393"/>
      <c r="E18" s="393"/>
      <c r="F18" s="394"/>
      <c r="G18" s="440"/>
      <c r="H18" s="396"/>
      <c r="I18" s="393"/>
      <c r="J18" s="441"/>
      <c r="K18" s="455"/>
      <c r="L18" s="419">
        <f t="shared" si="0"/>
        <v>0</v>
      </c>
    </row>
    <row r="19" spans="1:16" ht="18" thickBot="1">
      <c r="A19" s="201">
        <v>12</v>
      </c>
      <c r="B19" s="443" t="s">
        <v>104</v>
      </c>
      <c r="C19" s="436" t="str">
        <f t="shared" si="1"/>
        <v> </v>
      </c>
      <c r="D19" s="386"/>
      <c r="E19" s="386"/>
      <c r="F19" s="399"/>
      <c r="G19" s="433"/>
      <c r="H19" s="401"/>
      <c r="I19" s="400"/>
      <c r="J19" s="444"/>
      <c r="K19" s="456"/>
      <c r="L19" s="420">
        <f t="shared" si="0"/>
        <v>0</v>
      </c>
      <c r="O19" s="289"/>
      <c r="P19" s="289"/>
    </row>
    <row r="20" spans="1:12" ht="16.5">
      <c r="A20" s="221">
        <v>13</v>
      </c>
      <c r="B20" s="431" t="s">
        <v>105</v>
      </c>
      <c r="C20" s="448" t="str">
        <f t="shared" si="1"/>
        <v> </v>
      </c>
      <c r="D20" s="403"/>
      <c r="E20" s="403"/>
      <c r="F20" s="404"/>
      <c r="G20" s="445"/>
      <c r="H20" s="407"/>
      <c r="I20" s="406"/>
      <c r="J20" s="446"/>
      <c r="K20" s="457"/>
      <c r="L20" s="421">
        <f t="shared" si="0"/>
        <v>0</v>
      </c>
    </row>
    <row r="21" spans="1:12" ht="16.5">
      <c r="A21" s="200">
        <v>14</v>
      </c>
      <c r="B21" s="439" t="s">
        <v>105</v>
      </c>
      <c r="C21" s="442" t="str">
        <f t="shared" si="1"/>
        <v> </v>
      </c>
      <c r="D21" s="393"/>
      <c r="E21" s="393"/>
      <c r="F21" s="394"/>
      <c r="G21" s="440"/>
      <c r="H21" s="396"/>
      <c r="I21" s="393"/>
      <c r="J21" s="441"/>
      <c r="K21" s="455"/>
      <c r="L21" s="419">
        <f t="shared" si="0"/>
        <v>0</v>
      </c>
    </row>
    <row r="22" spans="1:12" ht="18" thickBot="1">
      <c r="A22" s="201">
        <v>15</v>
      </c>
      <c r="B22" s="435" t="s">
        <v>105</v>
      </c>
      <c r="C22" s="436" t="str">
        <f t="shared" si="1"/>
        <v> </v>
      </c>
      <c r="D22" s="386"/>
      <c r="E22" s="386"/>
      <c r="F22" s="387"/>
      <c r="G22" s="437"/>
      <c r="H22" s="389"/>
      <c r="I22" s="386"/>
      <c r="J22" s="438"/>
      <c r="K22" s="458"/>
      <c r="L22" s="420">
        <f t="shared" si="0"/>
        <v>0</v>
      </c>
    </row>
    <row r="23" spans="1:12" ht="16.5">
      <c r="A23" s="198">
        <v>16</v>
      </c>
      <c r="B23" s="443" t="s">
        <v>77</v>
      </c>
      <c r="C23" s="432" t="str">
        <f>_xlfn.CONCAT('Rytmické taneční duo C'!D23," ",H23)</f>
        <v> </v>
      </c>
      <c r="D23" s="378"/>
      <c r="E23" s="378"/>
      <c r="F23" s="399"/>
      <c r="G23" s="447"/>
      <c r="H23" s="411"/>
      <c r="I23" s="378"/>
      <c r="J23" s="444"/>
      <c r="K23" s="410"/>
      <c r="L23" s="421">
        <f t="shared" si="0"/>
        <v>0</v>
      </c>
    </row>
    <row r="24" spans="1:12" ht="16.5">
      <c r="A24" s="200">
        <v>17</v>
      </c>
      <c r="B24" s="439" t="s">
        <v>77</v>
      </c>
      <c r="C24" s="442" t="str">
        <f>_xlfn.CONCAT('Rytmické taneční duo C'!D24," ",H24)</f>
        <v> </v>
      </c>
      <c r="D24" s="393"/>
      <c r="E24" s="393"/>
      <c r="F24" s="394"/>
      <c r="G24" s="440"/>
      <c r="H24" s="396"/>
      <c r="I24" s="393"/>
      <c r="J24" s="441"/>
      <c r="K24" s="395"/>
      <c r="L24" s="419">
        <f t="shared" si="0"/>
        <v>0</v>
      </c>
    </row>
    <row r="25" spans="1:12" ht="18" thickBot="1">
      <c r="A25" s="201">
        <v>18</v>
      </c>
      <c r="B25" s="435" t="s">
        <v>77</v>
      </c>
      <c r="C25" s="436" t="str">
        <f>_xlfn.CONCAT('Rytmické taneční duo C'!D25," ",H25)</f>
        <v> </v>
      </c>
      <c r="D25" s="386"/>
      <c r="E25" s="386"/>
      <c r="F25" s="387"/>
      <c r="G25" s="449"/>
      <c r="H25" s="389"/>
      <c r="I25" s="386"/>
      <c r="J25" s="438"/>
      <c r="K25" s="413"/>
      <c r="L25" s="420">
        <f t="shared" si="0"/>
        <v>0</v>
      </c>
    </row>
    <row r="26" ht="18" thickBot="1">
      <c r="L26" s="414">
        <f>SUM(L8:L25)</f>
        <v>0</v>
      </c>
    </row>
    <row r="41" ht="16.5">
      <c r="H41" s="140"/>
    </row>
  </sheetData>
  <sheetProtection password="E75A" sheet="1" selectLockedCells="1"/>
  <mergeCells count="3">
    <mergeCell ref="D5:F5"/>
    <mergeCell ref="H5:J5"/>
    <mergeCell ref="C2:F2"/>
  </mergeCells>
  <printOptions/>
  <pageMargins left="0.7" right="0.7" top="0.75" bottom="0.75" header="0.3" footer="0.3"/>
  <pageSetup horizontalDpi="600" verticalDpi="600" orientation="portrait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WBTF CZ</dc:creator>
  <cp:keywords/>
  <dc:description/>
  <cp:lastModifiedBy>Iva Rejlová</cp:lastModifiedBy>
  <cp:lastPrinted>2015-04-01T00:28:31Z</cp:lastPrinted>
  <dcterms:created xsi:type="dcterms:W3CDTF">2008-05-12T22:03:39Z</dcterms:created>
  <dcterms:modified xsi:type="dcterms:W3CDTF">2024-02-27T16:51:03Z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